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33" i="1"/>
  <c r="A233"/>
  <c r="J232"/>
  <c r="I232"/>
  <c r="H232"/>
  <c r="G232"/>
  <c r="G233" s="1"/>
  <c r="F232"/>
  <c r="F233" s="1"/>
  <c r="B223"/>
  <c r="A223"/>
  <c r="L222"/>
  <c r="L233" s="1"/>
  <c r="J222"/>
  <c r="J233" s="1"/>
  <c r="I222"/>
  <c r="I233" s="1"/>
  <c r="H222"/>
  <c r="H233" s="1"/>
  <c r="G222"/>
  <c r="F222"/>
  <c r="B214"/>
  <c r="A214"/>
  <c r="J213"/>
  <c r="I213"/>
  <c r="H213"/>
  <c r="G213"/>
  <c r="F213"/>
  <c r="B204"/>
  <c r="A204"/>
  <c r="L203"/>
  <c r="L214" s="1"/>
  <c r="J203"/>
  <c r="I203"/>
  <c r="H203"/>
  <c r="H214" s="1"/>
  <c r="G203"/>
  <c r="G214" s="1"/>
  <c r="F203"/>
  <c r="F214" s="1"/>
  <c r="J214" l="1"/>
  <c r="I214"/>
  <c r="B195"/>
  <c r="A195"/>
  <c r="J194"/>
  <c r="I194"/>
  <c r="H194"/>
  <c r="G194"/>
  <c r="F194"/>
  <c r="B185"/>
  <c r="A185"/>
  <c r="L184"/>
  <c r="L195" s="1"/>
  <c r="J184"/>
  <c r="J195" s="1"/>
  <c r="I184"/>
  <c r="H184"/>
  <c r="G184"/>
  <c r="G195" s="1"/>
  <c r="F184"/>
  <c r="F195" s="1"/>
  <c r="B176"/>
  <c r="A176"/>
  <c r="J175"/>
  <c r="I175"/>
  <c r="H175"/>
  <c r="G175"/>
  <c r="F175"/>
  <c r="B166"/>
  <c r="A166"/>
  <c r="L165"/>
  <c r="L176" s="1"/>
  <c r="J165"/>
  <c r="J176" s="1"/>
  <c r="I165"/>
  <c r="H165"/>
  <c r="G165"/>
  <c r="F165"/>
  <c r="F176" s="1"/>
  <c r="B157"/>
  <c r="A157"/>
  <c r="J156"/>
  <c r="I156"/>
  <c r="H156"/>
  <c r="G156"/>
  <c r="F156"/>
  <c r="B147"/>
  <c r="A147"/>
  <c r="L146"/>
  <c r="L157" s="1"/>
  <c r="J146"/>
  <c r="I146"/>
  <c r="I157" s="1"/>
  <c r="H146"/>
  <c r="H157" s="1"/>
  <c r="G146"/>
  <c r="F146"/>
  <c r="F157" s="1"/>
  <c r="B138"/>
  <c r="A138"/>
  <c r="J137"/>
  <c r="I137"/>
  <c r="H137"/>
  <c r="G137"/>
  <c r="F137"/>
  <c r="B128"/>
  <c r="A128"/>
  <c r="L127"/>
  <c r="L138" s="1"/>
  <c r="J127"/>
  <c r="I127"/>
  <c r="H127"/>
  <c r="G127"/>
  <c r="F127"/>
  <c r="F138" s="1"/>
  <c r="B119"/>
  <c r="A119"/>
  <c r="J118"/>
  <c r="I118"/>
  <c r="H118"/>
  <c r="G118"/>
  <c r="F118"/>
  <c r="B109"/>
  <c r="A109"/>
  <c r="L108"/>
  <c r="L119" s="1"/>
  <c r="J108"/>
  <c r="J119" s="1"/>
  <c r="I108"/>
  <c r="H108"/>
  <c r="G108"/>
  <c r="G119" s="1"/>
  <c r="F108"/>
  <c r="F119" s="1"/>
  <c r="B100"/>
  <c r="A100"/>
  <c r="J99"/>
  <c r="I99"/>
  <c r="H99"/>
  <c r="G99"/>
  <c r="F99"/>
  <c r="B90"/>
  <c r="A90"/>
  <c r="L89"/>
  <c r="L100" s="1"/>
  <c r="J89"/>
  <c r="J100" s="1"/>
  <c r="I89"/>
  <c r="H89"/>
  <c r="G89"/>
  <c r="F89"/>
  <c r="F100" s="1"/>
  <c r="B81"/>
  <c r="A81"/>
  <c r="J80"/>
  <c r="I80"/>
  <c r="H80"/>
  <c r="G80"/>
  <c r="F80"/>
  <c r="B71"/>
  <c r="A71"/>
  <c r="L70"/>
  <c r="L81" s="1"/>
  <c r="J70"/>
  <c r="J81" s="1"/>
  <c r="I70"/>
  <c r="I81" s="1"/>
  <c r="H70"/>
  <c r="G70"/>
  <c r="F70"/>
  <c r="F81" s="1"/>
  <c r="B62"/>
  <c r="A62"/>
  <c r="J61"/>
  <c r="I61"/>
  <c r="H61"/>
  <c r="G61"/>
  <c r="F61"/>
  <c r="B52"/>
  <c r="A52"/>
  <c r="L51"/>
  <c r="L62" s="1"/>
  <c r="J51"/>
  <c r="I51"/>
  <c r="H51"/>
  <c r="H62" s="1"/>
  <c r="G51"/>
  <c r="G62" s="1"/>
  <c r="F51"/>
  <c r="F62" s="1"/>
  <c r="B43"/>
  <c r="A43"/>
  <c r="J42"/>
  <c r="I42"/>
  <c r="H42"/>
  <c r="G42"/>
  <c r="F42"/>
  <c r="B33"/>
  <c r="A33"/>
  <c r="L32"/>
  <c r="L43" s="1"/>
  <c r="J32"/>
  <c r="I32"/>
  <c r="H32"/>
  <c r="H43" s="1"/>
  <c r="G32"/>
  <c r="F32"/>
  <c r="F43" s="1"/>
  <c r="B24"/>
  <c r="A24"/>
  <c r="J23"/>
  <c r="I23"/>
  <c r="H23"/>
  <c r="G23"/>
  <c r="F23"/>
  <c r="F24" s="1"/>
  <c r="B14"/>
  <c r="A14"/>
  <c r="L13"/>
  <c r="L24" s="1"/>
  <c r="J13"/>
  <c r="J24" s="1"/>
  <c r="I13"/>
  <c r="I24" s="1"/>
  <c r="H13"/>
  <c r="H24" s="1"/>
  <c r="G13"/>
  <c r="F13"/>
  <c r="J62" l="1"/>
  <c r="I62"/>
  <c r="G81"/>
  <c r="J138"/>
  <c r="I138"/>
  <c r="G157"/>
  <c r="J157"/>
  <c r="H176"/>
  <c r="G176"/>
  <c r="I195"/>
  <c r="H195"/>
  <c r="I176"/>
  <c r="H138"/>
  <c r="G138"/>
  <c r="I119"/>
  <c r="H119"/>
  <c r="L234"/>
  <c r="I100"/>
  <c r="H100"/>
  <c r="G100"/>
  <c r="F234"/>
  <c r="H81"/>
  <c r="I43"/>
  <c r="G43"/>
  <c r="J43"/>
  <c r="G24"/>
  <c r="J234" l="1"/>
  <c r="G234"/>
  <c r="I234"/>
  <c r="H234"/>
</calcChain>
</file>

<file path=xl/sharedStrings.xml><?xml version="1.0" encoding="utf-8"?>
<sst xmlns="http://schemas.openxmlformats.org/spreadsheetml/2006/main" count="363" uniqueCount="131">
  <si>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</si>
  <si>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</si>
  <si>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</si>
  <si>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</si>
  <si>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</si>
  <si>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</si>
  <si>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</si>
  <si>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</si>
  <si>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</si>
  <si>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</si>
  <si>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</si>
  <si>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</si>
  <si>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</si>
  <si>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</si>
  <si>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</si>
  <si>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</si>
  <si>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</si>
  <si>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</si>
  <si>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</si>
  <si>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</si>
  <si>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</si>
  <si>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</si>
  <si>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</si>
  <si>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</si>
  <si>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</si>
  <si>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</si>
  <si>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</si>
  <si>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</si>
  <si>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</si>
  <si>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</si>
  <si>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</si>
  <si>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</si>
  <si>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</si>
  <si>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</si>
  <si>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</si>
  <si>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</si>
  <si>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</si>
  <si>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</si>
  <si>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Среднее значение за период:</t>
  </si>
  <si>
    <t>Помидор консервированный или свежий</t>
  </si>
  <si>
    <t>101-2004</t>
  </si>
  <si>
    <t>Суп с овощами и крупой,с мясом</t>
  </si>
  <si>
    <t>250/10</t>
  </si>
  <si>
    <t>Фрикадельки из птицы</t>
  </si>
  <si>
    <t>410-2013</t>
  </si>
  <si>
    <t>Пюре  картофельное</t>
  </si>
  <si>
    <t>520-2004</t>
  </si>
  <si>
    <t>Сок в ассортименте</t>
  </si>
  <si>
    <t>518-2013</t>
  </si>
  <si>
    <t>витаминизированный</t>
  </si>
  <si>
    <t>ржаной</t>
  </si>
  <si>
    <t>Винегред овощной</t>
  </si>
  <si>
    <t>71-2004</t>
  </si>
  <si>
    <t>Борщ из свежей капусты с картофелем,со сметаной с мясом</t>
  </si>
  <si>
    <t>250/10/5</t>
  </si>
  <si>
    <t>110-2004</t>
  </si>
  <si>
    <t>Гуляш</t>
  </si>
  <si>
    <t>152-2004</t>
  </si>
  <si>
    <t>Макаронные изделия отварные</t>
  </si>
  <si>
    <t>516-2013</t>
  </si>
  <si>
    <t>Компот из смеси сухофруктов</t>
  </si>
  <si>
    <t>508-2013</t>
  </si>
  <si>
    <t>Салат из свеклы с зелёным горошком</t>
  </si>
  <si>
    <t>58-2013</t>
  </si>
  <si>
    <t>Уха рыбацкая</t>
  </si>
  <si>
    <t>250/50</t>
  </si>
  <si>
    <t>181-1996</t>
  </si>
  <si>
    <t>Мясо,тушеное с картофелем</t>
  </si>
  <si>
    <t>54-9м-2020</t>
  </si>
  <si>
    <t>Салат из отварной моркови с огурцом</t>
  </si>
  <si>
    <t>21-2004</t>
  </si>
  <si>
    <t>Щи из свежей капусты с картофелем с мясом со сметаной</t>
  </si>
  <si>
    <t>142-2013</t>
  </si>
  <si>
    <t>Курица запеченная</t>
  </si>
  <si>
    <t>494-2004</t>
  </si>
  <si>
    <t>Каша гречневая вязкая отварная</t>
  </si>
  <si>
    <t>510-2004</t>
  </si>
  <si>
    <t>Компот из ягод</t>
  </si>
  <si>
    <t>513-2013</t>
  </si>
  <si>
    <t>Нарезка из свежих овощей с маслом растительным</t>
  </si>
  <si>
    <t>Рассольник Ленинградский с мясом и сметаной</t>
  </si>
  <si>
    <t>129-1996</t>
  </si>
  <si>
    <t>Рыба запечённая</t>
  </si>
  <si>
    <t>310-1996</t>
  </si>
  <si>
    <t>Рис припущенный</t>
  </si>
  <si>
    <t>512-2004</t>
  </si>
  <si>
    <t>Суп картофельный с крупой,с птицей</t>
  </si>
  <si>
    <t>250/15</t>
  </si>
  <si>
    <t>138-2004</t>
  </si>
  <si>
    <t>Котлеты,биточки из мяса</t>
  </si>
  <si>
    <t>451-2004</t>
  </si>
  <si>
    <t>Оващи тушеные</t>
  </si>
  <si>
    <t>225-2004</t>
  </si>
  <si>
    <t>Кисель из свежих ягод</t>
  </si>
  <si>
    <t>505-2013</t>
  </si>
  <si>
    <t>Икра кабачковая промышленного</t>
  </si>
  <si>
    <t>115-2013</t>
  </si>
  <si>
    <t>Суп гороховый с мясом и гренками</t>
  </si>
  <si>
    <t>139-2004</t>
  </si>
  <si>
    <t>Биточки рыбные</t>
  </si>
  <si>
    <t>345-2013</t>
  </si>
  <si>
    <t>Пюре картофельное</t>
  </si>
  <si>
    <t>Компот из смеси сухофрукеов</t>
  </si>
  <si>
    <t>Суп с макаронными изделиями с птицей</t>
  </si>
  <si>
    <t>140-2004</t>
  </si>
  <si>
    <t>Салат из солёных огурцов с луком</t>
  </si>
  <si>
    <t>17-2004</t>
  </si>
  <si>
    <t>Суп с рыбными фрикадельками</t>
  </si>
  <si>
    <t>250/100</t>
  </si>
  <si>
    <t>149-2013</t>
  </si>
  <si>
    <t>Жаркое из птицы</t>
  </si>
  <si>
    <t>443-1996</t>
  </si>
  <si>
    <t>Салат из свежих помидор</t>
  </si>
  <si>
    <t>22-2013</t>
  </si>
  <si>
    <t>Рассольник домашний с птицей,со сметаной</t>
  </si>
  <si>
    <t>250/15/5</t>
  </si>
  <si>
    <t>132-2013</t>
  </si>
  <si>
    <t>Ёжики из мяса с рисом,с соусом</t>
  </si>
  <si>
    <t>390-2013</t>
  </si>
  <si>
    <t>516-2004</t>
  </si>
  <si>
    <t>Салат Пёстрый</t>
  </si>
  <si>
    <t>54-103-2020</t>
  </si>
  <si>
    <t>Свекольник с мясными фрикадельками,со сметаной</t>
  </si>
  <si>
    <t>34-2004</t>
  </si>
  <si>
    <t>Плов из птицы</t>
  </si>
  <si>
    <t>406-2013</t>
  </si>
  <si>
    <t>Салат Степной из разных оващей</t>
  </si>
  <si>
    <t>25-2004</t>
  </si>
  <si>
    <t>Суп картофельный с мясом</t>
  </si>
  <si>
    <t>133-2004</t>
  </si>
  <si>
    <t>Шницель из мяса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</si>
</sst>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17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4"/>
  <sheetViews>
    <sheetView tabSelected="1" workbookViewId="0">
      <pane xSplit="4" ySplit="5" topLeftCell="E210" activePane="bottomRight" state="frozen"/>
      <selection pane="topRight" activeCell="E1" sqref="E1"/>
      <selection pane="bottomLeft" activeCell="A6" sqref="A6"/>
      <selection pane="bottomRight" activeCell="K229" sqref="K22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140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7"/>
      <c r="D1" s="58"/>
      <c r="E1" s="58"/>
      <c r="F1" s="12" t="s">
        <v>15</v>
      </c>
      <c r="G1" s="2" t="s">
        <v>16</v>
      </c>
      <c r="H1" s="59"/>
      <c r="I1" s="59"/>
      <c r="J1" s="59"/>
      <c r="K1" s="59"/>
    </row>
    <row r="2" spans="1:12" ht="18">
      <c r="A2" s="32" t="s">
        <v>5</v>
      </c>
      <c r="C2" s="2"/>
      <c r="G2" s="2" t="s">
        <v>17</v>
      </c>
      <c r="H2" s="59"/>
      <c r="I2" s="59"/>
      <c r="J2" s="59"/>
      <c r="K2" s="59"/>
    </row>
    <row r="3" spans="1:12" ht="17.25" customHeight="1">
      <c r="A3" s="4" t="s">
        <v>7</v>
      </c>
      <c r="C3" s="2"/>
      <c r="D3" s="3"/>
      <c r="E3" s="35" t="s">
        <v>8</v>
      </c>
      <c r="G3" s="2" t="s">
        <v>18</v>
      </c>
      <c r="H3" s="45"/>
      <c r="I3" s="45"/>
      <c r="J3" s="46">
        <v>2023</v>
      </c>
      <c r="K3" s="47"/>
    </row>
    <row r="4" spans="1:12">
      <c r="C4" s="2"/>
      <c r="D4" s="4"/>
      <c r="H4" s="44" t="s">
        <v>35</v>
      </c>
      <c r="I4" s="44" t="s">
        <v>36</v>
      </c>
      <c r="J4" s="44" t="s">
        <v>37</v>
      </c>
    </row>
    <row r="5" spans="1:12" ht="33.7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6"/>
      <c r="F6" s="37"/>
      <c r="G6" s="37"/>
      <c r="H6" s="37"/>
      <c r="I6" s="37"/>
      <c r="J6" s="37"/>
      <c r="K6" s="38"/>
      <c r="L6" s="37"/>
    </row>
    <row r="7" spans="1:12" ht="1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>
      <c r="A8" s="23"/>
      <c r="B8" s="15"/>
      <c r="C8" s="11"/>
      <c r="D8" s="7" t="s">
        <v>21</v>
      </c>
      <c r="E8" s="39"/>
      <c r="F8" s="40"/>
      <c r="G8" s="40"/>
      <c r="H8" s="40"/>
      <c r="I8" s="40"/>
      <c r="J8" s="40"/>
      <c r="K8" s="41"/>
      <c r="L8" s="40"/>
    </row>
    <row r="9" spans="1:12" ht="15">
      <c r="A9" s="23"/>
      <c r="B9" s="15"/>
      <c r="C9" s="11"/>
      <c r="D9" s="7" t="s">
        <v>22</v>
      </c>
      <c r="E9" s="39"/>
      <c r="F9" s="40"/>
      <c r="G9" s="40"/>
      <c r="H9" s="40"/>
      <c r="I9" s="40"/>
      <c r="J9" s="40"/>
      <c r="K9" s="41"/>
      <c r="L9" s="40"/>
    </row>
    <row r="10" spans="1:12" ht="15">
      <c r="A10" s="23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 t="s">
        <v>39</v>
      </c>
      <c r="F14" s="40">
        <v>100</v>
      </c>
      <c r="G14" s="40">
        <v>6</v>
      </c>
      <c r="H14" s="40">
        <v>0.2</v>
      </c>
      <c r="I14" s="40">
        <v>4.2</v>
      </c>
      <c r="J14" s="40">
        <v>21</v>
      </c>
      <c r="K14" s="41" t="s">
        <v>40</v>
      </c>
      <c r="L14" s="40"/>
    </row>
    <row r="15" spans="1:12" ht="15">
      <c r="A15" s="23"/>
      <c r="B15" s="15"/>
      <c r="C15" s="11"/>
      <c r="D15" s="7" t="s">
        <v>26</v>
      </c>
      <c r="E15" s="39" t="s">
        <v>41</v>
      </c>
      <c r="F15" s="40" t="s">
        <v>42</v>
      </c>
      <c r="G15" s="40">
        <v>5.8</v>
      </c>
      <c r="H15" s="40">
        <v>4.8</v>
      </c>
      <c r="I15" s="40">
        <v>8.3000000000000007</v>
      </c>
      <c r="J15" s="40">
        <v>100</v>
      </c>
      <c r="K15" s="60">
        <v>40590</v>
      </c>
      <c r="L15" s="40"/>
    </row>
    <row r="16" spans="1:12" ht="15">
      <c r="A16" s="23"/>
      <c r="B16" s="15"/>
      <c r="C16" s="11"/>
      <c r="D16" s="7" t="s">
        <v>27</v>
      </c>
      <c r="E16" s="39" t="s">
        <v>43</v>
      </c>
      <c r="F16" s="40">
        <v>100</v>
      </c>
      <c r="G16" s="40">
        <v>10.8</v>
      </c>
      <c r="H16" s="40">
        <v>10.9</v>
      </c>
      <c r="I16" s="40">
        <v>5.4</v>
      </c>
      <c r="J16" s="40">
        <v>162.9</v>
      </c>
      <c r="K16" s="41" t="s">
        <v>44</v>
      </c>
      <c r="L16" s="40"/>
    </row>
    <row r="17" spans="1:12" ht="15">
      <c r="A17" s="23"/>
      <c r="B17" s="15"/>
      <c r="C17" s="11"/>
      <c r="D17" s="7" t="s">
        <v>28</v>
      </c>
      <c r="E17" s="39" t="s">
        <v>45</v>
      </c>
      <c r="F17" s="40">
        <v>180</v>
      </c>
      <c r="G17" s="40">
        <v>3.7</v>
      </c>
      <c r="H17" s="40">
        <v>4.0999999999999996</v>
      </c>
      <c r="I17" s="40">
        <v>26.7</v>
      </c>
      <c r="J17" s="40">
        <v>159</v>
      </c>
      <c r="K17" s="41" t="s">
        <v>46</v>
      </c>
      <c r="L17" s="40"/>
    </row>
    <row r="18" spans="1:12" ht="15">
      <c r="A18" s="23"/>
      <c r="B18" s="15"/>
      <c r="C18" s="11"/>
      <c r="D18" s="7" t="s">
        <v>29</v>
      </c>
      <c r="E18" s="39" t="s">
        <v>47</v>
      </c>
      <c r="F18" s="40">
        <v>200</v>
      </c>
      <c r="G18" s="40">
        <v>0.5</v>
      </c>
      <c r="H18" s="40">
        <v>0</v>
      </c>
      <c r="I18" s="40">
        <v>34</v>
      </c>
      <c r="J18" s="40">
        <v>138</v>
      </c>
      <c r="K18" s="41" t="s">
        <v>48</v>
      </c>
      <c r="L18" s="40"/>
    </row>
    <row r="19" spans="1:12" ht="15">
      <c r="A19" s="23"/>
      <c r="B19" s="15"/>
      <c r="C19" s="11"/>
      <c r="D19" s="7" t="s">
        <v>30</v>
      </c>
      <c r="E19" s="39" t="s">
        <v>49</v>
      </c>
      <c r="F19" s="40">
        <v>80</v>
      </c>
      <c r="G19" s="40">
        <v>0.2</v>
      </c>
      <c r="H19" s="40">
        <v>0.6</v>
      </c>
      <c r="I19" s="40">
        <v>26.4</v>
      </c>
      <c r="J19" s="40">
        <v>116</v>
      </c>
      <c r="K19" s="41"/>
      <c r="L19" s="40"/>
    </row>
    <row r="20" spans="1:12" ht="15">
      <c r="A20" s="23"/>
      <c r="B20" s="15"/>
      <c r="C20" s="11"/>
      <c r="D20" s="7" t="s">
        <v>31</v>
      </c>
      <c r="E20" s="39" t="s">
        <v>50</v>
      </c>
      <c r="F20" s="40">
        <v>60</v>
      </c>
      <c r="G20" s="40">
        <v>1.4</v>
      </c>
      <c r="H20" s="40">
        <v>0.8</v>
      </c>
      <c r="I20" s="40">
        <v>22.7</v>
      </c>
      <c r="J20" s="40">
        <v>103</v>
      </c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32</v>
      </c>
      <c r="E23" s="9"/>
      <c r="F23" s="19">
        <f>SUM(F14:F22)</f>
        <v>720</v>
      </c>
      <c r="G23" s="19">
        <f t="shared" ref="G23:J23" si="2">SUM(G14:G22)</f>
        <v>28.4</v>
      </c>
      <c r="H23" s="19">
        <f t="shared" si="2"/>
        <v>21.400000000000002</v>
      </c>
      <c r="I23" s="19">
        <f t="shared" si="2"/>
        <v>127.7</v>
      </c>
      <c r="J23" s="19">
        <f t="shared" si="2"/>
        <v>799.9</v>
      </c>
      <c r="K23" s="25"/>
      <c r="L23" s="19">
        <v>107.7</v>
      </c>
    </row>
    <row r="24" spans="1:12" ht="15">
      <c r="A24" s="27">
        <f>A6</f>
        <v>1</v>
      </c>
      <c r="B24" s="28">
        <f>B6</f>
        <v>1</v>
      </c>
      <c r="C24" s="53" t="s">
        <v>4</v>
      </c>
      <c r="D24" s="54"/>
      <c r="E24" s="29"/>
      <c r="F24" s="30">
        <f>F13+F23</f>
        <v>720</v>
      </c>
      <c r="G24" s="30">
        <f t="shared" ref="G24:J24" si="3">G13+G23</f>
        <v>28.4</v>
      </c>
      <c r="H24" s="30">
        <f t="shared" si="3"/>
        <v>21.400000000000002</v>
      </c>
      <c r="I24" s="30">
        <f t="shared" si="3"/>
        <v>127.7</v>
      </c>
      <c r="J24" s="30">
        <f t="shared" si="3"/>
        <v>799.9</v>
      </c>
      <c r="K24" s="30"/>
      <c r="L24" s="30">
        <f t="shared" ref="L24" si="4">L13+L23</f>
        <v>107.7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6"/>
      <c r="F25" s="37"/>
      <c r="G25" s="37"/>
      <c r="H25" s="37"/>
      <c r="I25" s="37"/>
      <c r="J25" s="37"/>
      <c r="K25" s="38"/>
      <c r="L25" s="37"/>
    </row>
    <row r="26" spans="1:12" ht="1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>
      <c r="A27" s="14"/>
      <c r="B27" s="15"/>
      <c r="C27" s="11"/>
      <c r="D27" s="7" t="s">
        <v>21</v>
      </c>
      <c r="E27" s="39"/>
      <c r="F27" s="40"/>
      <c r="G27" s="40"/>
      <c r="H27" s="40"/>
      <c r="I27" s="40"/>
      <c r="J27" s="40"/>
      <c r="K27" s="41"/>
      <c r="L27" s="40"/>
    </row>
    <row r="28" spans="1:12" ht="15">
      <c r="A28" s="14"/>
      <c r="B28" s="15"/>
      <c r="C28" s="11"/>
      <c r="D28" s="7" t="s">
        <v>22</v>
      </c>
      <c r="E28" s="39"/>
      <c r="F28" s="40"/>
      <c r="G28" s="40"/>
      <c r="H28" s="40"/>
      <c r="I28" s="40"/>
      <c r="J28" s="40"/>
      <c r="K28" s="41"/>
      <c r="L28" s="40"/>
    </row>
    <row r="29" spans="1:12" ht="15">
      <c r="A29" s="14"/>
      <c r="B29" s="15"/>
      <c r="C29" s="11"/>
      <c r="D29" s="7" t="s">
        <v>23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 t="s">
        <v>51</v>
      </c>
      <c r="F33" s="40">
        <v>100</v>
      </c>
      <c r="G33" s="40">
        <v>1.2</v>
      </c>
      <c r="H33" s="40">
        <v>5</v>
      </c>
      <c r="I33" s="40">
        <v>8.4</v>
      </c>
      <c r="J33" s="40">
        <v>83</v>
      </c>
      <c r="K33" s="41" t="s">
        <v>52</v>
      </c>
      <c r="L33" s="40"/>
    </row>
    <row r="34" spans="1:12" ht="25.5">
      <c r="A34" s="14"/>
      <c r="B34" s="15"/>
      <c r="C34" s="11"/>
      <c r="D34" s="7" t="s">
        <v>26</v>
      </c>
      <c r="E34" s="39" t="s">
        <v>53</v>
      </c>
      <c r="F34" s="40" t="s">
        <v>54</v>
      </c>
      <c r="G34" s="40">
        <v>4.3</v>
      </c>
      <c r="H34" s="40">
        <v>5.0999999999999996</v>
      </c>
      <c r="I34" s="40">
        <v>15.5</v>
      </c>
      <c r="J34" s="40">
        <v>125</v>
      </c>
      <c r="K34" s="41" t="s">
        <v>55</v>
      </c>
      <c r="L34" s="40"/>
    </row>
    <row r="35" spans="1:12" ht="15">
      <c r="A35" s="14"/>
      <c r="B35" s="15"/>
      <c r="C35" s="11"/>
      <c r="D35" s="7" t="s">
        <v>27</v>
      </c>
      <c r="E35" s="39" t="s">
        <v>56</v>
      </c>
      <c r="F35" s="40">
        <v>100</v>
      </c>
      <c r="G35" s="40">
        <v>11</v>
      </c>
      <c r="H35" s="40">
        <v>14.3</v>
      </c>
      <c r="I35" s="40">
        <v>5.5</v>
      </c>
      <c r="J35" s="40">
        <v>195</v>
      </c>
      <c r="K35" s="41" t="s">
        <v>57</v>
      </c>
      <c r="L35" s="40"/>
    </row>
    <row r="36" spans="1:12" ht="15">
      <c r="A36" s="14"/>
      <c r="B36" s="15"/>
      <c r="C36" s="11"/>
      <c r="D36" s="7" t="s">
        <v>28</v>
      </c>
      <c r="E36" s="39" t="s">
        <v>58</v>
      </c>
      <c r="F36" s="40">
        <v>180</v>
      </c>
      <c r="G36" s="40">
        <v>4.0999999999999996</v>
      </c>
      <c r="H36" s="40">
        <v>3.7</v>
      </c>
      <c r="I36" s="40">
        <v>44.2</v>
      </c>
      <c r="J36" s="40">
        <v>227</v>
      </c>
      <c r="K36" s="41" t="s">
        <v>59</v>
      </c>
      <c r="L36" s="40"/>
    </row>
    <row r="37" spans="1:12" ht="15">
      <c r="A37" s="14"/>
      <c r="B37" s="15"/>
      <c r="C37" s="11"/>
      <c r="D37" s="7" t="s">
        <v>29</v>
      </c>
      <c r="E37" s="39" t="s">
        <v>60</v>
      </c>
      <c r="F37" s="40">
        <v>200</v>
      </c>
      <c r="G37" s="40">
        <v>0.5</v>
      </c>
      <c r="H37" s="40">
        <v>0</v>
      </c>
      <c r="I37" s="40">
        <v>15.2</v>
      </c>
      <c r="J37" s="40">
        <v>63</v>
      </c>
      <c r="K37" s="41" t="s">
        <v>61</v>
      </c>
      <c r="L37" s="40"/>
    </row>
    <row r="38" spans="1:12" ht="15">
      <c r="A38" s="14"/>
      <c r="B38" s="15"/>
      <c r="C38" s="11"/>
      <c r="D38" s="7" t="s">
        <v>30</v>
      </c>
      <c r="E38" s="39" t="s">
        <v>49</v>
      </c>
      <c r="F38" s="40">
        <v>60</v>
      </c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31</v>
      </c>
      <c r="E39" s="39" t="s">
        <v>50</v>
      </c>
      <c r="F39" s="40">
        <v>60</v>
      </c>
      <c r="G39" s="40">
        <v>1.4</v>
      </c>
      <c r="H39" s="40">
        <v>0.8</v>
      </c>
      <c r="I39" s="40">
        <v>22.7</v>
      </c>
      <c r="J39" s="40">
        <v>103</v>
      </c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32</v>
      </c>
      <c r="E42" s="9"/>
      <c r="F42" s="19">
        <f>SUM(F33:F41)</f>
        <v>700</v>
      </c>
      <c r="G42" s="19">
        <f t="shared" ref="G42" si="9">SUM(G33:G41)</f>
        <v>22.5</v>
      </c>
      <c r="H42" s="19">
        <f t="shared" ref="H42" si="10">SUM(H33:H41)</f>
        <v>28.9</v>
      </c>
      <c r="I42" s="19">
        <f t="shared" ref="I42" si="11">SUM(I33:I41)</f>
        <v>111.5</v>
      </c>
      <c r="J42" s="19">
        <f t="shared" ref="J42:L42" si="12">SUM(J33:J41)</f>
        <v>796</v>
      </c>
      <c r="K42" s="25"/>
      <c r="L42" s="19">
        <v>107.7</v>
      </c>
    </row>
    <row r="43" spans="1:12" ht="15.75" customHeight="1">
      <c r="A43" s="31">
        <f>A25</f>
        <v>1</v>
      </c>
      <c r="B43" s="31">
        <f>B25</f>
        <v>2</v>
      </c>
      <c r="C43" s="53" t="s">
        <v>4</v>
      </c>
      <c r="D43" s="54"/>
      <c r="E43" s="29"/>
      <c r="F43" s="30">
        <f>F32+F42</f>
        <v>700</v>
      </c>
      <c r="G43" s="30">
        <f t="shared" ref="G43" si="13">G32+G42</f>
        <v>22.5</v>
      </c>
      <c r="H43" s="30">
        <f t="shared" ref="H43" si="14">H32+H42</f>
        <v>28.9</v>
      </c>
      <c r="I43" s="30">
        <f t="shared" ref="I43" si="15">I32+I42</f>
        <v>111.5</v>
      </c>
      <c r="J43" s="30">
        <f t="shared" ref="J43:L43" si="16">J32+J42</f>
        <v>796</v>
      </c>
      <c r="K43" s="30"/>
      <c r="L43" s="30">
        <f t="shared" si="16"/>
        <v>107.7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6"/>
      <c r="F44" s="37"/>
      <c r="G44" s="37"/>
      <c r="H44" s="37"/>
      <c r="I44" s="37"/>
      <c r="J44" s="37"/>
      <c r="K44" s="38"/>
      <c r="L44" s="37"/>
    </row>
    <row r="45" spans="1:12" ht="1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7" t="s">
        <v>21</v>
      </c>
      <c r="E46" s="39"/>
      <c r="F46" s="40"/>
      <c r="G46" s="40"/>
      <c r="H46" s="40"/>
      <c r="I46" s="40"/>
      <c r="J46" s="40"/>
      <c r="K46" s="41"/>
      <c r="L46" s="40"/>
    </row>
    <row r="47" spans="1:12" ht="15">
      <c r="A47" s="23"/>
      <c r="B47" s="15"/>
      <c r="C47" s="11"/>
      <c r="D47" s="7" t="s">
        <v>22</v>
      </c>
      <c r="E47" s="39"/>
      <c r="F47" s="40"/>
      <c r="G47" s="40"/>
      <c r="H47" s="40"/>
      <c r="I47" s="40"/>
      <c r="J47" s="40"/>
      <c r="K47" s="41"/>
      <c r="L47" s="40"/>
    </row>
    <row r="48" spans="1:12" ht="15">
      <c r="A48" s="23"/>
      <c r="B48" s="15"/>
      <c r="C48" s="11"/>
      <c r="D48" s="7" t="s">
        <v>23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 t="s">
        <v>62</v>
      </c>
      <c r="F52" s="40">
        <v>100</v>
      </c>
      <c r="G52" s="40">
        <v>2.6</v>
      </c>
      <c r="H52" s="40">
        <v>5</v>
      </c>
      <c r="I52" s="40">
        <v>14</v>
      </c>
      <c r="J52" s="40">
        <v>111</v>
      </c>
      <c r="K52" s="41" t="s">
        <v>63</v>
      </c>
      <c r="L52" s="40"/>
    </row>
    <row r="53" spans="1:12" ht="15">
      <c r="A53" s="23"/>
      <c r="B53" s="15"/>
      <c r="C53" s="11"/>
      <c r="D53" s="7" t="s">
        <v>26</v>
      </c>
      <c r="E53" s="39" t="s">
        <v>64</v>
      </c>
      <c r="F53" s="40" t="s">
        <v>65</v>
      </c>
      <c r="G53" s="40">
        <v>9.3000000000000007</v>
      </c>
      <c r="H53" s="40">
        <v>7.2</v>
      </c>
      <c r="I53" s="40">
        <v>10.4</v>
      </c>
      <c r="J53" s="40">
        <v>144</v>
      </c>
      <c r="K53" s="41" t="s">
        <v>66</v>
      </c>
      <c r="L53" s="40"/>
    </row>
    <row r="54" spans="1:12" ht="25.5">
      <c r="A54" s="23"/>
      <c r="B54" s="15"/>
      <c r="C54" s="11"/>
      <c r="D54" s="7" t="s">
        <v>27</v>
      </c>
      <c r="E54" s="39" t="s">
        <v>67</v>
      </c>
      <c r="F54" s="40">
        <v>250</v>
      </c>
      <c r="G54" s="40">
        <v>12.7</v>
      </c>
      <c r="H54" s="40">
        <v>14.3</v>
      </c>
      <c r="I54" s="40">
        <v>34.700000000000003</v>
      </c>
      <c r="J54" s="40">
        <v>318</v>
      </c>
      <c r="K54" s="41" t="s">
        <v>68</v>
      </c>
      <c r="L54" s="40"/>
    </row>
    <row r="55" spans="1:12" ht="15">
      <c r="A55" s="23"/>
      <c r="B55" s="15"/>
      <c r="C55" s="11"/>
      <c r="D55" s="7" t="s">
        <v>28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29</v>
      </c>
      <c r="E56" s="39" t="s">
        <v>47</v>
      </c>
      <c r="F56" s="40">
        <v>200</v>
      </c>
      <c r="G56" s="40">
        <v>0.3</v>
      </c>
      <c r="H56" s="40">
        <v>0</v>
      </c>
      <c r="I56" s="40">
        <v>22</v>
      </c>
      <c r="J56" s="40">
        <v>89</v>
      </c>
      <c r="K56" s="41" t="s">
        <v>48</v>
      </c>
      <c r="L56" s="40"/>
    </row>
    <row r="57" spans="1:12" ht="15">
      <c r="A57" s="23"/>
      <c r="B57" s="15"/>
      <c r="C57" s="11"/>
      <c r="D57" s="7" t="s">
        <v>30</v>
      </c>
      <c r="E57" s="39" t="s">
        <v>49</v>
      </c>
      <c r="F57" s="40">
        <v>60</v>
      </c>
      <c r="G57" s="40">
        <v>0.2</v>
      </c>
      <c r="H57" s="40">
        <v>0.6</v>
      </c>
      <c r="I57" s="40">
        <v>26.4</v>
      </c>
      <c r="J57" s="40">
        <v>116</v>
      </c>
      <c r="K57" s="41"/>
      <c r="L57" s="40"/>
    </row>
    <row r="58" spans="1:12" ht="15">
      <c r="A58" s="23"/>
      <c r="B58" s="15"/>
      <c r="C58" s="11"/>
      <c r="D58" s="7" t="s">
        <v>31</v>
      </c>
      <c r="E58" s="39" t="s">
        <v>50</v>
      </c>
      <c r="F58" s="40">
        <v>60</v>
      </c>
      <c r="G58" s="40">
        <v>1.4</v>
      </c>
      <c r="H58" s="40">
        <v>0.8</v>
      </c>
      <c r="I58" s="40">
        <v>22.7</v>
      </c>
      <c r="J58" s="40">
        <v>103</v>
      </c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32</v>
      </c>
      <c r="E61" s="9"/>
      <c r="F61" s="19">
        <f>SUM(F52:F60)</f>
        <v>670</v>
      </c>
      <c r="G61" s="19">
        <f t="shared" ref="G61" si="21">SUM(G52:G60)</f>
        <v>26.5</v>
      </c>
      <c r="H61" s="19">
        <f t="shared" ref="H61" si="22">SUM(H52:H60)</f>
        <v>27.900000000000002</v>
      </c>
      <c r="I61" s="19">
        <f t="shared" ref="I61" si="23">SUM(I52:I60)</f>
        <v>130.19999999999999</v>
      </c>
      <c r="J61" s="19">
        <f t="shared" ref="J61:L61" si="24">SUM(J52:J60)</f>
        <v>881</v>
      </c>
      <c r="K61" s="25"/>
      <c r="L61" s="19">
        <v>107.7</v>
      </c>
    </row>
    <row r="62" spans="1:12" ht="15.75" customHeight="1">
      <c r="A62" s="27">
        <f>A44</f>
        <v>1</v>
      </c>
      <c r="B62" s="28">
        <f>B44</f>
        <v>3</v>
      </c>
      <c r="C62" s="53" t="s">
        <v>4</v>
      </c>
      <c r="D62" s="54"/>
      <c r="E62" s="29"/>
      <c r="F62" s="30">
        <f>F51+F61</f>
        <v>670</v>
      </c>
      <c r="G62" s="30">
        <f t="shared" ref="G62" si="25">G51+G61</f>
        <v>26.5</v>
      </c>
      <c r="H62" s="30">
        <f t="shared" ref="H62" si="26">H51+H61</f>
        <v>27.900000000000002</v>
      </c>
      <c r="I62" s="30">
        <f t="shared" ref="I62" si="27">I51+I61</f>
        <v>130.19999999999999</v>
      </c>
      <c r="J62" s="30">
        <f t="shared" ref="J62:L62" si="28">J51+J61</f>
        <v>881</v>
      </c>
      <c r="K62" s="30"/>
      <c r="L62" s="30">
        <f t="shared" si="28"/>
        <v>107.7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6"/>
      <c r="F63" s="37"/>
      <c r="G63" s="37"/>
      <c r="H63" s="37"/>
      <c r="I63" s="37"/>
      <c r="J63" s="37"/>
      <c r="K63" s="38"/>
      <c r="L63" s="37"/>
    </row>
    <row r="64" spans="1:12" ht="1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7" t="s">
        <v>21</v>
      </c>
      <c r="E65" s="39"/>
      <c r="F65" s="40"/>
      <c r="G65" s="40"/>
      <c r="H65" s="40"/>
      <c r="I65" s="40"/>
      <c r="J65" s="40"/>
      <c r="K65" s="41"/>
      <c r="L65" s="40"/>
    </row>
    <row r="66" spans="1:12" ht="15">
      <c r="A66" s="23"/>
      <c r="B66" s="15"/>
      <c r="C66" s="11"/>
      <c r="D66" s="7" t="s">
        <v>22</v>
      </c>
      <c r="E66" s="39"/>
      <c r="F66" s="40"/>
      <c r="G66" s="40"/>
      <c r="H66" s="40"/>
      <c r="I66" s="40"/>
      <c r="J66" s="40"/>
      <c r="K66" s="41"/>
      <c r="L66" s="40"/>
    </row>
    <row r="67" spans="1:12" ht="15">
      <c r="A67" s="23"/>
      <c r="B67" s="15"/>
      <c r="C67" s="11"/>
      <c r="D67" s="7" t="s">
        <v>23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 t="s">
        <v>69</v>
      </c>
      <c r="F71" s="40">
        <v>100</v>
      </c>
      <c r="G71" s="40">
        <v>1.1000000000000001</v>
      </c>
      <c r="H71" s="40">
        <v>5</v>
      </c>
      <c r="I71" s="40">
        <v>4.0999999999999996</v>
      </c>
      <c r="J71" s="40">
        <v>66</v>
      </c>
      <c r="K71" s="41" t="s">
        <v>70</v>
      </c>
      <c r="L71" s="40"/>
    </row>
    <row r="72" spans="1:12" ht="25.5">
      <c r="A72" s="23"/>
      <c r="B72" s="15"/>
      <c r="C72" s="11"/>
      <c r="D72" s="7" t="s">
        <v>26</v>
      </c>
      <c r="E72" s="39" t="s">
        <v>71</v>
      </c>
      <c r="F72" s="40" t="s">
        <v>54</v>
      </c>
      <c r="G72" s="40">
        <v>4.4000000000000004</v>
      </c>
      <c r="H72" s="40">
        <v>5.9</v>
      </c>
      <c r="I72" s="40">
        <v>7.8</v>
      </c>
      <c r="J72" s="40">
        <v>102</v>
      </c>
      <c r="K72" s="41" t="s">
        <v>72</v>
      </c>
      <c r="L72" s="40"/>
    </row>
    <row r="73" spans="1:12" ht="15">
      <c r="A73" s="23"/>
      <c r="B73" s="15"/>
      <c r="C73" s="11"/>
      <c r="D73" s="7" t="s">
        <v>27</v>
      </c>
      <c r="E73" s="39" t="s">
        <v>73</v>
      </c>
      <c r="F73" s="40">
        <v>100</v>
      </c>
      <c r="G73" s="40">
        <v>17.399999999999999</v>
      </c>
      <c r="H73" s="40">
        <v>17</v>
      </c>
      <c r="I73" s="40">
        <v>0</v>
      </c>
      <c r="J73" s="40">
        <v>223</v>
      </c>
      <c r="K73" s="41" t="s">
        <v>74</v>
      </c>
      <c r="L73" s="40"/>
    </row>
    <row r="74" spans="1:12" ht="15">
      <c r="A74" s="23"/>
      <c r="B74" s="15"/>
      <c r="C74" s="11"/>
      <c r="D74" s="7" t="s">
        <v>28</v>
      </c>
      <c r="E74" s="39" t="s">
        <v>75</v>
      </c>
      <c r="F74" s="40">
        <v>180</v>
      </c>
      <c r="G74" s="40">
        <v>4.8</v>
      </c>
      <c r="H74" s="40">
        <v>6.1</v>
      </c>
      <c r="I74" s="40">
        <v>29.2</v>
      </c>
      <c r="J74" s="40">
        <v>191</v>
      </c>
      <c r="K74" s="41" t="s">
        <v>76</v>
      </c>
      <c r="L74" s="40"/>
    </row>
    <row r="75" spans="1:12" ht="15">
      <c r="A75" s="23"/>
      <c r="B75" s="15"/>
      <c r="C75" s="11"/>
      <c r="D75" s="7" t="s">
        <v>29</v>
      </c>
      <c r="E75" s="39" t="s">
        <v>77</v>
      </c>
      <c r="F75" s="40">
        <v>200</v>
      </c>
      <c r="G75" s="40">
        <v>0.2</v>
      </c>
      <c r="H75" s="40">
        <v>0</v>
      </c>
      <c r="I75" s="40">
        <v>16.899999999999999</v>
      </c>
      <c r="J75" s="40">
        <v>68</v>
      </c>
      <c r="K75" s="41" t="s">
        <v>78</v>
      </c>
      <c r="L75" s="40"/>
    </row>
    <row r="76" spans="1:12" ht="15">
      <c r="A76" s="23"/>
      <c r="B76" s="15"/>
      <c r="C76" s="11"/>
      <c r="D76" s="7" t="s">
        <v>30</v>
      </c>
      <c r="E76" s="39" t="s">
        <v>49</v>
      </c>
      <c r="F76" s="40">
        <v>60</v>
      </c>
      <c r="G76" s="40">
        <v>0.2</v>
      </c>
      <c r="H76" s="40">
        <v>0.6</v>
      </c>
      <c r="I76" s="40">
        <v>26.4</v>
      </c>
      <c r="J76" s="40">
        <v>116</v>
      </c>
      <c r="K76" s="41"/>
      <c r="L76" s="40"/>
    </row>
    <row r="77" spans="1:12" ht="15">
      <c r="A77" s="23"/>
      <c r="B77" s="15"/>
      <c r="C77" s="11"/>
      <c r="D77" s="7" t="s">
        <v>31</v>
      </c>
      <c r="E77" s="39" t="s">
        <v>50</v>
      </c>
      <c r="F77" s="40">
        <v>60</v>
      </c>
      <c r="G77" s="40">
        <v>1.4</v>
      </c>
      <c r="H77" s="40">
        <v>0.8</v>
      </c>
      <c r="I77" s="40">
        <v>22.7</v>
      </c>
      <c r="J77" s="40">
        <v>103</v>
      </c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32</v>
      </c>
      <c r="E80" s="9"/>
      <c r="F80" s="19">
        <f>SUM(F71:F79)</f>
        <v>700</v>
      </c>
      <c r="G80" s="19">
        <f t="shared" ref="G80" si="33">SUM(G71:G79)</f>
        <v>29.499999999999996</v>
      </c>
      <c r="H80" s="19">
        <f t="shared" ref="H80" si="34">SUM(H71:H79)</f>
        <v>35.4</v>
      </c>
      <c r="I80" s="19">
        <f t="shared" ref="I80" si="35">SUM(I71:I79)</f>
        <v>107.1</v>
      </c>
      <c r="J80" s="19">
        <f t="shared" ref="J80:L80" si="36">SUM(J71:J79)</f>
        <v>869</v>
      </c>
      <c r="K80" s="25"/>
      <c r="L80" s="19">
        <v>107.7</v>
      </c>
    </row>
    <row r="81" spans="1:12" ht="15.75" customHeight="1">
      <c r="A81" s="27">
        <f>A63</f>
        <v>1</v>
      </c>
      <c r="B81" s="28">
        <f>B63</f>
        <v>4</v>
      </c>
      <c r="C81" s="53" t="s">
        <v>4</v>
      </c>
      <c r="D81" s="54"/>
      <c r="E81" s="29"/>
      <c r="F81" s="30">
        <f>F70+F80</f>
        <v>700</v>
      </c>
      <c r="G81" s="30">
        <f t="shared" ref="G81" si="37">G70+G80</f>
        <v>29.499999999999996</v>
      </c>
      <c r="H81" s="30">
        <f t="shared" ref="H81" si="38">H70+H80</f>
        <v>35.4</v>
      </c>
      <c r="I81" s="30">
        <f t="shared" ref="I81" si="39">I70+I80</f>
        <v>107.1</v>
      </c>
      <c r="J81" s="30">
        <f t="shared" ref="J81:L81" si="40">J70+J80</f>
        <v>869</v>
      </c>
      <c r="K81" s="30"/>
      <c r="L81" s="30">
        <f t="shared" si="40"/>
        <v>107.7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6"/>
      <c r="F82" s="37"/>
      <c r="G82" s="37"/>
      <c r="H82" s="37"/>
      <c r="I82" s="37"/>
      <c r="J82" s="37"/>
      <c r="K82" s="38"/>
      <c r="L82" s="37"/>
    </row>
    <row r="83" spans="1:12" ht="1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>
      <c r="A84" s="23"/>
      <c r="B84" s="15"/>
      <c r="C84" s="11"/>
      <c r="D84" s="7" t="s">
        <v>21</v>
      </c>
      <c r="E84" s="39"/>
      <c r="F84" s="40"/>
      <c r="G84" s="40"/>
      <c r="H84" s="40"/>
      <c r="I84" s="40"/>
      <c r="J84" s="40"/>
      <c r="K84" s="41"/>
      <c r="L84" s="40"/>
    </row>
    <row r="85" spans="1:12" ht="15">
      <c r="A85" s="23"/>
      <c r="B85" s="15"/>
      <c r="C85" s="11"/>
      <c r="D85" s="7" t="s">
        <v>22</v>
      </c>
      <c r="E85" s="39"/>
      <c r="F85" s="40"/>
      <c r="G85" s="40"/>
      <c r="H85" s="40"/>
      <c r="I85" s="40"/>
      <c r="J85" s="40"/>
      <c r="K85" s="41"/>
      <c r="L85" s="40"/>
    </row>
    <row r="86" spans="1:12" ht="15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 t="s">
        <v>79</v>
      </c>
      <c r="F90" s="40">
        <v>100</v>
      </c>
      <c r="G90" s="40">
        <v>0.9</v>
      </c>
      <c r="H90" s="40">
        <v>5</v>
      </c>
      <c r="I90" s="40">
        <v>3.1</v>
      </c>
      <c r="J90" s="40">
        <v>61</v>
      </c>
      <c r="K90" s="60">
        <v>40558</v>
      </c>
      <c r="L90" s="40"/>
    </row>
    <row r="91" spans="1:12" ht="15">
      <c r="A91" s="23"/>
      <c r="B91" s="15"/>
      <c r="C91" s="11"/>
      <c r="D91" s="7" t="s">
        <v>26</v>
      </c>
      <c r="E91" s="39" t="s">
        <v>80</v>
      </c>
      <c r="F91" s="40" t="s">
        <v>54</v>
      </c>
      <c r="G91" s="40">
        <v>5</v>
      </c>
      <c r="H91" s="40">
        <v>6.3</v>
      </c>
      <c r="I91" s="40">
        <v>14.4</v>
      </c>
      <c r="J91" s="40">
        <v>134</v>
      </c>
      <c r="K91" s="41" t="s">
        <v>81</v>
      </c>
      <c r="L91" s="40"/>
    </row>
    <row r="92" spans="1:12" ht="15">
      <c r="A92" s="23"/>
      <c r="B92" s="15"/>
      <c r="C92" s="11"/>
      <c r="D92" s="7" t="s">
        <v>27</v>
      </c>
      <c r="E92" s="39" t="s">
        <v>82</v>
      </c>
      <c r="F92" s="40">
        <v>100</v>
      </c>
      <c r="G92" s="40">
        <v>15.5</v>
      </c>
      <c r="H92" s="40">
        <v>12.9</v>
      </c>
      <c r="I92" s="40">
        <v>3.1</v>
      </c>
      <c r="J92" s="40">
        <v>191</v>
      </c>
      <c r="K92" s="41" t="s">
        <v>83</v>
      </c>
      <c r="L92" s="40"/>
    </row>
    <row r="93" spans="1:12" ht="15">
      <c r="A93" s="23"/>
      <c r="B93" s="15"/>
      <c r="C93" s="11"/>
      <c r="D93" s="7" t="s">
        <v>28</v>
      </c>
      <c r="E93" s="39" t="s">
        <v>84</v>
      </c>
      <c r="F93" s="40">
        <v>180</v>
      </c>
      <c r="G93" s="40">
        <v>3.5</v>
      </c>
      <c r="H93" s="40">
        <v>4.4000000000000004</v>
      </c>
      <c r="I93" s="40">
        <v>30.5</v>
      </c>
      <c r="J93" s="40">
        <v>176</v>
      </c>
      <c r="K93" s="41" t="s">
        <v>85</v>
      </c>
      <c r="L93" s="40"/>
    </row>
    <row r="94" spans="1:12" ht="15">
      <c r="A94" s="23"/>
      <c r="B94" s="15"/>
      <c r="C94" s="11"/>
      <c r="D94" s="7" t="s">
        <v>29</v>
      </c>
      <c r="E94" s="39" t="s">
        <v>47</v>
      </c>
      <c r="F94" s="40">
        <v>200</v>
      </c>
      <c r="G94" s="40">
        <v>0.3</v>
      </c>
      <c r="H94" s="40">
        <v>0</v>
      </c>
      <c r="I94" s="40">
        <v>22</v>
      </c>
      <c r="J94" s="40">
        <v>89</v>
      </c>
      <c r="K94" s="41" t="s">
        <v>48</v>
      </c>
      <c r="L94" s="40"/>
    </row>
    <row r="95" spans="1:12" ht="15">
      <c r="A95" s="23"/>
      <c r="B95" s="15"/>
      <c r="C95" s="11"/>
      <c r="D95" s="7" t="s">
        <v>30</v>
      </c>
      <c r="E95" s="39" t="s">
        <v>49</v>
      </c>
      <c r="F95" s="40">
        <v>60</v>
      </c>
      <c r="G95" s="40">
        <v>0.2</v>
      </c>
      <c r="H95" s="40">
        <v>0.6</v>
      </c>
      <c r="I95" s="40">
        <v>26.4</v>
      </c>
      <c r="J95" s="40">
        <v>116</v>
      </c>
      <c r="K95" s="41"/>
      <c r="L95" s="40"/>
    </row>
    <row r="96" spans="1:12" ht="15">
      <c r="A96" s="23"/>
      <c r="B96" s="15"/>
      <c r="C96" s="11"/>
      <c r="D96" s="7" t="s">
        <v>31</v>
      </c>
      <c r="E96" s="39" t="s">
        <v>50</v>
      </c>
      <c r="F96" s="40">
        <v>60</v>
      </c>
      <c r="G96" s="40">
        <v>1.4</v>
      </c>
      <c r="H96" s="40">
        <v>0.8</v>
      </c>
      <c r="I96" s="40">
        <v>22.7</v>
      </c>
      <c r="J96" s="40">
        <v>103</v>
      </c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32</v>
      </c>
      <c r="E99" s="9"/>
      <c r="F99" s="19">
        <f>SUM(F90:F98)</f>
        <v>700</v>
      </c>
      <c r="G99" s="19">
        <f t="shared" ref="G99" si="45">SUM(G90:G98)</f>
        <v>26.799999999999997</v>
      </c>
      <c r="H99" s="19">
        <f t="shared" ref="H99" si="46">SUM(H90:H98)</f>
        <v>30.000000000000004</v>
      </c>
      <c r="I99" s="19">
        <f t="shared" ref="I99" si="47">SUM(I90:I98)</f>
        <v>122.2</v>
      </c>
      <c r="J99" s="19">
        <f t="shared" ref="J99:L99" si="48">SUM(J90:J98)</f>
        <v>870</v>
      </c>
      <c r="K99" s="25"/>
      <c r="L99" s="19">
        <v>107.7</v>
      </c>
    </row>
    <row r="100" spans="1:12" ht="15.75" customHeight="1">
      <c r="A100" s="27">
        <f>A82</f>
        <v>1</v>
      </c>
      <c r="B100" s="28">
        <f>B82</f>
        <v>5</v>
      </c>
      <c r="C100" s="53" t="s">
        <v>4</v>
      </c>
      <c r="D100" s="54"/>
      <c r="E100" s="29"/>
      <c r="F100" s="30">
        <f>F89+F99</f>
        <v>700</v>
      </c>
      <c r="G100" s="30">
        <f t="shared" ref="G100" si="49">G89+G99</f>
        <v>26.799999999999997</v>
      </c>
      <c r="H100" s="30">
        <f t="shared" ref="H100" si="50">H89+H99</f>
        <v>30.000000000000004</v>
      </c>
      <c r="I100" s="30">
        <f t="shared" ref="I100" si="51">I89+I99</f>
        <v>122.2</v>
      </c>
      <c r="J100" s="30">
        <f t="shared" ref="J100:L100" si="52">J89+J99</f>
        <v>870</v>
      </c>
      <c r="K100" s="30"/>
      <c r="L100" s="30">
        <f t="shared" si="52"/>
        <v>107.7</v>
      </c>
    </row>
    <row r="101" spans="1:12" ht="15">
      <c r="A101" s="20">
        <v>2</v>
      </c>
      <c r="B101" s="21">
        <v>6</v>
      </c>
      <c r="C101" s="22" t="s">
        <v>19</v>
      </c>
      <c r="D101" s="5" t="s">
        <v>20</v>
      </c>
      <c r="E101" s="36"/>
      <c r="F101" s="37"/>
      <c r="G101" s="37"/>
      <c r="H101" s="37"/>
      <c r="I101" s="37"/>
      <c r="J101" s="37"/>
      <c r="K101" s="38"/>
      <c r="L101" s="37"/>
    </row>
    <row r="102" spans="1:12" ht="1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>
      <c r="A103" s="23"/>
      <c r="B103" s="15"/>
      <c r="C103" s="11"/>
      <c r="D103" s="7" t="s">
        <v>21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>
      <c r="A104" s="23"/>
      <c r="B104" s="15"/>
      <c r="C104" s="11"/>
      <c r="D104" s="7" t="s">
        <v>22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>
      <c r="A105" s="23"/>
      <c r="B105" s="15"/>
      <c r="C105" s="11"/>
      <c r="D105" s="7" t="s">
        <v>23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>
      <c r="A109" s="26">
        <f>A101</f>
        <v>2</v>
      </c>
      <c r="B109" s="13">
        <f>B101</f>
        <v>6</v>
      </c>
      <c r="C109" s="10" t="s">
        <v>24</v>
      </c>
      <c r="D109" s="7" t="s">
        <v>25</v>
      </c>
      <c r="E109" s="39" t="s">
        <v>39</v>
      </c>
      <c r="F109" s="40">
        <v>100</v>
      </c>
      <c r="G109" s="40">
        <v>6</v>
      </c>
      <c r="H109" s="40">
        <v>0.2</v>
      </c>
      <c r="I109" s="40">
        <v>4.2</v>
      </c>
      <c r="J109" s="40">
        <v>21</v>
      </c>
      <c r="K109" s="41" t="s">
        <v>40</v>
      </c>
      <c r="L109" s="40"/>
    </row>
    <row r="110" spans="1:12" ht="15">
      <c r="A110" s="23"/>
      <c r="B110" s="15"/>
      <c r="C110" s="11"/>
      <c r="D110" s="7" t="s">
        <v>26</v>
      </c>
      <c r="E110" s="39" t="s">
        <v>86</v>
      </c>
      <c r="F110" s="40" t="s">
        <v>87</v>
      </c>
      <c r="G110" s="40">
        <v>5.7</v>
      </c>
      <c r="H110" s="40">
        <v>8.5</v>
      </c>
      <c r="I110" s="40">
        <v>16.3</v>
      </c>
      <c r="J110" s="40">
        <v>165</v>
      </c>
      <c r="K110" s="41" t="s">
        <v>88</v>
      </c>
      <c r="L110" s="40"/>
    </row>
    <row r="111" spans="1:12" ht="15">
      <c r="A111" s="23"/>
      <c r="B111" s="15"/>
      <c r="C111" s="11"/>
      <c r="D111" s="7" t="s">
        <v>27</v>
      </c>
      <c r="E111" s="39" t="s">
        <v>89</v>
      </c>
      <c r="F111" s="40">
        <v>100</v>
      </c>
      <c r="G111" s="40">
        <v>12.4</v>
      </c>
      <c r="H111" s="40">
        <v>12.6</v>
      </c>
      <c r="I111" s="40">
        <v>15.6</v>
      </c>
      <c r="J111" s="40">
        <v>226</v>
      </c>
      <c r="K111" s="41" t="s">
        <v>90</v>
      </c>
      <c r="L111" s="40"/>
    </row>
    <row r="112" spans="1:12" ht="15">
      <c r="A112" s="23"/>
      <c r="B112" s="15"/>
      <c r="C112" s="11"/>
      <c r="D112" s="7" t="s">
        <v>28</v>
      </c>
      <c r="E112" s="39" t="s">
        <v>91</v>
      </c>
      <c r="F112" s="40">
        <v>180</v>
      </c>
      <c r="G112" s="40">
        <v>1.6</v>
      </c>
      <c r="H112" s="40">
        <v>11</v>
      </c>
      <c r="I112" s="40">
        <v>16.5</v>
      </c>
      <c r="J112" s="40">
        <v>171</v>
      </c>
      <c r="K112" s="41" t="s">
        <v>92</v>
      </c>
      <c r="L112" s="40"/>
    </row>
    <row r="113" spans="1:12" ht="15">
      <c r="A113" s="23"/>
      <c r="B113" s="15"/>
      <c r="C113" s="11"/>
      <c r="D113" s="7" t="s">
        <v>29</v>
      </c>
      <c r="E113" s="39" t="s">
        <v>93</v>
      </c>
      <c r="F113" s="40">
        <v>200</v>
      </c>
      <c r="G113" s="40">
        <v>0.3</v>
      </c>
      <c r="H113" s="40">
        <v>0.2</v>
      </c>
      <c r="I113" s="40">
        <v>21.5</v>
      </c>
      <c r="J113" s="40">
        <v>89</v>
      </c>
      <c r="K113" s="41" t="s">
        <v>94</v>
      </c>
      <c r="L113" s="40"/>
    </row>
    <row r="114" spans="1:12" ht="15">
      <c r="A114" s="23"/>
      <c r="B114" s="15"/>
      <c r="C114" s="11"/>
      <c r="D114" s="7" t="s">
        <v>30</v>
      </c>
      <c r="E114" s="39" t="s">
        <v>49</v>
      </c>
      <c r="F114" s="40">
        <v>60</v>
      </c>
      <c r="G114" s="40">
        <v>0.2</v>
      </c>
      <c r="H114" s="40">
        <v>0.6</v>
      </c>
      <c r="I114" s="40">
        <v>26.4</v>
      </c>
      <c r="J114" s="40">
        <v>116</v>
      </c>
      <c r="K114" s="41"/>
      <c r="L114" s="40"/>
    </row>
    <row r="115" spans="1:12" ht="15">
      <c r="A115" s="23"/>
      <c r="B115" s="15"/>
      <c r="C115" s="11"/>
      <c r="D115" s="7" t="s">
        <v>31</v>
      </c>
      <c r="E115" s="39" t="s">
        <v>50</v>
      </c>
      <c r="F115" s="40">
        <v>60</v>
      </c>
      <c r="G115" s="40">
        <v>1.4</v>
      </c>
      <c r="H115" s="40">
        <v>0.8</v>
      </c>
      <c r="I115" s="40">
        <v>22.7</v>
      </c>
      <c r="J115" s="40">
        <v>103</v>
      </c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700</v>
      </c>
      <c r="G118" s="19">
        <f t="shared" ref="G118:J118" si="55">SUM(G109:G117)</f>
        <v>27.6</v>
      </c>
      <c r="H118" s="19">
        <f t="shared" si="55"/>
        <v>33.9</v>
      </c>
      <c r="I118" s="19">
        <f t="shared" si="55"/>
        <v>123.2</v>
      </c>
      <c r="J118" s="19">
        <f t="shared" si="55"/>
        <v>891</v>
      </c>
      <c r="K118" s="25"/>
      <c r="L118" s="19">
        <v>107.7</v>
      </c>
    </row>
    <row r="119" spans="1:12" ht="15">
      <c r="A119" s="27">
        <f>A101</f>
        <v>2</v>
      </c>
      <c r="B119" s="28">
        <f>B101</f>
        <v>6</v>
      </c>
      <c r="C119" s="53" t="s">
        <v>4</v>
      </c>
      <c r="D119" s="54"/>
      <c r="E119" s="29"/>
      <c r="F119" s="30">
        <f>F108+F118</f>
        <v>700</v>
      </c>
      <c r="G119" s="30">
        <f t="shared" ref="G119" si="56">G108+G118</f>
        <v>27.6</v>
      </c>
      <c r="H119" s="30">
        <f t="shared" ref="H119" si="57">H108+H118</f>
        <v>33.9</v>
      </c>
      <c r="I119" s="30">
        <f t="shared" ref="I119" si="58">I108+I118</f>
        <v>123.2</v>
      </c>
      <c r="J119" s="30">
        <f t="shared" ref="J119:L119" si="59">J108+J118</f>
        <v>891</v>
      </c>
      <c r="K119" s="30"/>
      <c r="L119" s="30">
        <f t="shared" si="59"/>
        <v>107.7</v>
      </c>
    </row>
    <row r="120" spans="1:12" ht="15">
      <c r="A120" s="14">
        <v>2</v>
      </c>
      <c r="B120" s="15">
        <v>7</v>
      </c>
      <c r="C120" s="22" t="s">
        <v>19</v>
      </c>
      <c r="D120" s="5" t="s">
        <v>20</v>
      </c>
      <c r="E120" s="36"/>
      <c r="F120" s="37"/>
      <c r="G120" s="37"/>
      <c r="H120" s="37"/>
      <c r="I120" s="37"/>
      <c r="J120" s="37"/>
      <c r="K120" s="38"/>
      <c r="L120" s="37"/>
    </row>
    <row r="121" spans="1:12" ht="15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14"/>
      <c r="B122" s="15"/>
      <c r="C122" s="11"/>
      <c r="D122" s="7" t="s">
        <v>21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>
      <c r="A123" s="14"/>
      <c r="B123" s="15"/>
      <c r="C123" s="11"/>
      <c r="D123" s="7" t="s">
        <v>22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>
      <c r="A124" s="14"/>
      <c r="B124" s="15"/>
      <c r="C124" s="11"/>
      <c r="D124" s="7" t="s">
        <v>23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>
      <c r="A128" s="13">
        <f>A120</f>
        <v>2</v>
      </c>
      <c r="B128" s="13">
        <f>B120</f>
        <v>7</v>
      </c>
      <c r="C128" s="10" t="s">
        <v>24</v>
      </c>
      <c r="D128" s="7" t="s">
        <v>25</v>
      </c>
      <c r="E128" s="39" t="s">
        <v>95</v>
      </c>
      <c r="F128" s="40">
        <v>100</v>
      </c>
      <c r="G128" s="40">
        <v>1.9</v>
      </c>
      <c r="H128" s="40">
        <v>4.0999999999999996</v>
      </c>
      <c r="I128" s="40">
        <v>7.7</v>
      </c>
      <c r="J128" s="40">
        <v>75</v>
      </c>
      <c r="K128" s="41" t="s">
        <v>96</v>
      </c>
      <c r="L128" s="40"/>
    </row>
    <row r="129" spans="1:12" ht="15">
      <c r="A129" s="14"/>
      <c r="B129" s="15"/>
      <c r="C129" s="11"/>
      <c r="D129" s="7" t="s">
        <v>26</v>
      </c>
      <c r="E129" s="39" t="s">
        <v>97</v>
      </c>
      <c r="F129" s="40" t="s">
        <v>54</v>
      </c>
      <c r="G129" s="40">
        <v>6.5</v>
      </c>
      <c r="H129" s="40">
        <v>4.8</v>
      </c>
      <c r="I129" s="40">
        <v>31.8</v>
      </c>
      <c r="J129" s="40">
        <v>196</v>
      </c>
      <c r="K129" s="41" t="s">
        <v>98</v>
      </c>
      <c r="L129" s="40"/>
    </row>
    <row r="130" spans="1:12" ht="15">
      <c r="A130" s="14"/>
      <c r="B130" s="15"/>
      <c r="C130" s="11"/>
      <c r="D130" s="7" t="s">
        <v>27</v>
      </c>
      <c r="E130" s="39" t="s">
        <v>99</v>
      </c>
      <c r="F130" s="40">
        <v>100</v>
      </c>
      <c r="G130" s="40">
        <v>13.2</v>
      </c>
      <c r="H130" s="40">
        <v>5.0999999999999996</v>
      </c>
      <c r="I130" s="40">
        <v>18.100000000000001</v>
      </c>
      <c r="J130" s="40">
        <v>171</v>
      </c>
      <c r="K130" s="41" t="s">
        <v>100</v>
      </c>
      <c r="L130" s="40"/>
    </row>
    <row r="131" spans="1:12" ht="15">
      <c r="A131" s="14"/>
      <c r="B131" s="15"/>
      <c r="C131" s="11"/>
      <c r="D131" s="7" t="s">
        <v>28</v>
      </c>
      <c r="E131" s="39" t="s">
        <v>101</v>
      </c>
      <c r="F131" s="40">
        <v>180</v>
      </c>
      <c r="G131" s="40">
        <v>3.7</v>
      </c>
      <c r="H131" s="40">
        <v>4.0999999999999996</v>
      </c>
      <c r="I131" s="40">
        <v>26.7</v>
      </c>
      <c r="J131" s="40">
        <v>159</v>
      </c>
      <c r="K131" s="41" t="s">
        <v>46</v>
      </c>
      <c r="L131" s="40"/>
    </row>
    <row r="132" spans="1:12" ht="15">
      <c r="A132" s="14"/>
      <c r="B132" s="15"/>
      <c r="C132" s="11"/>
      <c r="D132" s="7" t="s">
        <v>29</v>
      </c>
      <c r="E132" s="39" t="s">
        <v>102</v>
      </c>
      <c r="F132" s="40">
        <v>200</v>
      </c>
      <c r="G132" s="40">
        <v>0.5</v>
      </c>
      <c r="H132" s="40">
        <v>0</v>
      </c>
      <c r="I132" s="40">
        <v>15.2</v>
      </c>
      <c r="J132" s="40">
        <v>63</v>
      </c>
      <c r="K132" s="41" t="s">
        <v>61</v>
      </c>
      <c r="L132" s="40"/>
    </row>
    <row r="133" spans="1:12" ht="15">
      <c r="A133" s="14"/>
      <c r="B133" s="15"/>
      <c r="C133" s="11"/>
      <c r="D133" s="7" t="s">
        <v>30</v>
      </c>
      <c r="E133" s="39" t="s">
        <v>49</v>
      </c>
      <c r="F133" s="40">
        <v>60</v>
      </c>
      <c r="G133" s="40">
        <v>0.2</v>
      </c>
      <c r="H133" s="40">
        <v>0.6</v>
      </c>
      <c r="I133" s="40">
        <v>26.4</v>
      </c>
      <c r="J133" s="40">
        <v>116</v>
      </c>
      <c r="K133" s="41"/>
      <c r="L133" s="40"/>
    </row>
    <row r="134" spans="1:12" ht="15">
      <c r="A134" s="14"/>
      <c r="B134" s="15"/>
      <c r="C134" s="11"/>
      <c r="D134" s="7" t="s">
        <v>31</v>
      </c>
      <c r="E134" s="39" t="s">
        <v>50</v>
      </c>
      <c r="F134" s="40">
        <v>60</v>
      </c>
      <c r="G134" s="40">
        <v>1.4</v>
      </c>
      <c r="H134" s="40">
        <v>0.8</v>
      </c>
      <c r="I134" s="40">
        <v>22.7</v>
      </c>
      <c r="J134" s="40">
        <v>103</v>
      </c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700</v>
      </c>
      <c r="G137" s="19">
        <f t="shared" ref="G137:J137" si="62">SUM(G128:G136)</f>
        <v>27.4</v>
      </c>
      <c r="H137" s="19">
        <f t="shared" si="62"/>
        <v>19.5</v>
      </c>
      <c r="I137" s="19">
        <f t="shared" si="62"/>
        <v>148.6</v>
      </c>
      <c r="J137" s="19">
        <f t="shared" si="62"/>
        <v>883</v>
      </c>
      <c r="K137" s="25"/>
      <c r="L137" s="19">
        <v>107.7</v>
      </c>
    </row>
    <row r="138" spans="1:12" ht="15">
      <c r="A138" s="31">
        <f>A120</f>
        <v>2</v>
      </c>
      <c r="B138" s="31">
        <f>B120</f>
        <v>7</v>
      </c>
      <c r="C138" s="53" t="s">
        <v>4</v>
      </c>
      <c r="D138" s="54"/>
      <c r="E138" s="29"/>
      <c r="F138" s="30">
        <f>F127+F137</f>
        <v>700</v>
      </c>
      <c r="G138" s="30">
        <f t="shared" ref="G138" si="63">G127+G137</f>
        <v>27.4</v>
      </c>
      <c r="H138" s="30">
        <f t="shared" ref="H138" si="64">H127+H137</f>
        <v>19.5</v>
      </c>
      <c r="I138" s="30">
        <f t="shared" ref="I138" si="65">I127+I137</f>
        <v>148.6</v>
      </c>
      <c r="J138" s="30">
        <f t="shared" ref="J138:L138" si="66">J127+J137</f>
        <v>883</v>
      </c>
      <c r="K138" s="30"/>
      <c r="L138" s="30">
        <f t="shared" si="66"/>
        <v>107.7</v>
      </c>
    </row>
    <row r="139" spans="1:12" ht="15">
      <c r="A139" s="20">
        <v>2</v>
      </c>
      <c r="B139" s="21">
        <v>8</v>
      </c>
      <c r="C139" s="22" t="s">
        <v>19</v>
      </c>
      <c r="D139" s="5" t="s">
        <v>20</v>
      </c>
      <c r="E139" s="36"/>
      <c r="F139" s="37"/>
      <c r="G139" s="37"/>
      <c r="H139" s="37"/>
      <c r="I139" s="37"/>
      <c r="J139" s="37"/>
      <c r="K139" s="38"/>
      <c r="L139" s="37"/>
    </row>
    <row r="140" spans="1:12" ht="15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23"/>
      <c r="B141" s="15"/>
      <c r="C141" s="11"/>
      <c r="D141" s="7" t="s">
        <v>21</v>
      </c>
      <c r="E141" s="39"/>
      <c r="F141" s="40"/>
      <c r="G141" s="40"/>
      <c r="H141" s="40"/>
      <c r="I141" s="40"/>
      <c r="J141" s="40"/>
      <c r="K141" s="41"/>
      <c r="L141" s="40"/>
    </row>
    <row r="142" spans="1:12" ht="15.75" customHeight="1">
      <c r="A142" s="23"/>
      <c r="B142" s="15"/>
      <c r="C142" s="11"/>
      <c r="D142" s="7" t="s">
        <v>22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>
      <c r="A143" s="23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7">SUM(G139:G145)</f>
        <v>0</v>
      </c>
      <c r="H146" s="19">
        <f t="shared" si="67"/>
        <v>0</v>
      </c>
      <c r="I146" s="19">
        <f t="shared" si="67"/>
        <v>0</v>
      </c>
      <c r="J146" s="19">
        <f t="shared" si="67"/>
        <v>0</v>
      </c>
      <c r="K146" s="25"/>
      <c r="L146" s="19">
        <f t="shared" ref="L146" si="68">SUM(L139:L145)</f>
        <v>0</v>
      </c>
    </row>
    <row r="147" spans="1:12" ht="15">
      <c r="A147" s="26">
        <f>A139</f>
        <v>2</v>
      </c>
      <c r="B147" s="13">
        <f>B139</f>
        <v>8</v>
      </c>
      <c r="C147" s="10" t="s">
        <v>24</v>
      </c>
      <c r="D147" s="7" t="s">
        <v>25</v>
      </c>
      <c r="E147" s="39" t="s">
        <v>79</v>
      </c>
      <c r="F147" s="40">
        <v>100</v>
      </c>
      <c r="G147" s="40">
        <v>0.9</v>
      </c>
      <c r="H147" s="40">
        <v>5</v>
      </c>
      <c r="I147" s="40">
        <v>3.1</v>
      </c>
      <c r="J147" s="40">
        <v>61</v>
      </c>
      <c r="K147" s="60">
        <v>40557</v>
      </c>
      <c r="L147" s="40"/>
    </row>
    <row r="148" spans="1:12" ht="15">
      <c r="A148" s="23"/>
      <c r="B148" s="15"/>
      <c r="C148" s="11"/>
      <c r="D148" s="7" t="s">
        <v>26</v>
      </c>
      <c r="E148" s="39" t="s">
        <v>103</v>
      </c>
      <c r="F148" s="40" t="s">
        <v>87</v>
      </c>
      <c r="G148" s="40">
        <v>4.9000000000000004</v>
      </c>
      <c r="H148" s="40">
        <v>4.8</v>
      </c>
      <c r="I148" s="40">
        <v>16.399999999999999</v>
      </c>
      <c r="J148" s="40">
        <v>128</v>
      </c>
      <c r="K148" s="41" t="s">
        <v>104</v>
      </c>
      <c r="L148" s="40"/>
    </row>
    <row r="149" spans="1:12" ht="15">
      <c r="A149" s="23"/>
      <c r="B149" s="15"/>
      <c r="C149" s="11"/>
      <c r="D149" s="7" t="s">
        <v>27</v>
      </c>
      <c r="E149" s="39" t="s">
        <v>56</v>
      </c>
      <c r="F149" s="40">
        <v>100</v>
      </c>
      <c r="G149" s="40">
        <v>11</v>
      </c>
      <c r="H149" s="40">
        <v>14.3</v>
      </c>
      <c r="I149" s="40">
        <v>5.5</v>
      </c>
      <c r="J149" s="40">
        <v>195</v>
      </c>
      <c r="K149" s="41" t="s">
        <v>57</v>
      </c>
      <c r="L149" s="40"/>
    </row>
    <row r="150" spans="1:12" ht="15">
      <c r="A150" s="23"/>
      <c r="B150" s="15"/>
      <c r="C150" s="11"/>
      <c r="D150" s="7" t="s">
        <v>28</v>
      </c>
      <c r="E150" s="39" t="s">
        <v>75</v>
      </c>
      <c r="F150" s="40">
        <v>180</v>
      </c>
      <c r="G150" s="40">
        <v>4.8</v>
      </c>
      <c r="H150" s="40">
        <v>6.1</v>
      </c>
      <c r="I150" s="40">
        <v>29.2</v>
      </c>
      <c r="J150" s="40">
        <v>191</v>
      </c>
      <c r="K150" s="41" t="s">
        <v>76</v>
      </c>
      <c r="L150" s="40"/>
    </row>
    <row r="151" spans="1:12" ht="15">
      <c r="A151" s="23"/>
      <c r="B151" s="15"/>
      <c r="C151" s="11"/>
      <c r="D151" s="7" t="s">
        <v>29</v>
      </c>
      <c r="E151" s="39" t="s">
        <v>47</v>
      </c>
      <c r="F151" s="40">
        <v>200</v>
      </c>
      <c r="G151" s="40">
        <v>0.3</v>
      </c>
      <c r="H151" s="40">
        <v>0</v>
      </c>
      <c r="I151" s="40">
        <v>22</v>
      </c>
      <c r="J151" s="40">
        <v>89</v>
      </c>
      <c r="K151" s="41" t="s">
        <v>48</v>
      </c>
      <c r="L151" s="40"/>
    </row>
    <row r="152" spans="1:12" ht="15">
      <c r="A152" s="23"/>
      <c r="B152" s="15"/>
      <c r="C152" s="11"/>
      <c r="D152" s="7" t="s">
        <v>30</v>
      </c>
      <c r="E152" s="39" t="s">
        <v>49</v>
      </c>
      <c r="F152" s="40">
        <v>60</v>
      </c>
      <c r="G152" s="40">
        <v>0.2</v>
      </c>
      <c r="H152" s="40">
        <v>0.6</v>
      </c>
      <c r="I152" s="40">
        <v>26.4</v>
      </c>
      <c r="J152" s="40">
        <v>116</v>
      </c>
      <c r="K152" s="41"/>
      <c r="L152" s="40"/>
    </row>
    <row r="153" spans="1:12" ht="15">
      <c r="A153" s="23"/>
      <c r="B153" s="15"/>
      <c r="C153" s="11"/>
      <c r="D153" s="7" t="s">
        <v>31</v>
      </c>
      <c r="E153" s="39" t="s">
        <v>50</v>
      </c>
      <c r="F153" s="40">
        <v>60</v>
      </c>
      <c r="G153" s="40">
        <v>1.4</v>
      </c>
      <c r="H153" s="40">
        <v>0.8</v>
      </c>
      <c r="I153" s="40">
        <v>22.7</v>
      </c>
      <c r="J153" s="40">
        <v>103</v>
      </c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700</v>
      </c>
      <c r="G156" s="19">
        <f t="shared" ref="G156:J156" si="69">SUM(G147:G155)</f>
        <v>23.5</v>
      </c>
      <c r="H156" s="19">
        <f t="shared" si="69"/>
        <v>31.600000000000005</v>
      </c>
      <c r="I156" s="19">
        <f t="shared" si="69"/>
        <v>125.3</v>
      </c>
      <c r="J156" s="19">
        <f t="shared" si="69"/>
        <v>883</v>
      </c>
      <c r="K156" s="25"/>
      <c r="L156" s="19">
        <v>107.7</v>
      </c>
    </row>
    <row r="157" spans="1:12" ht="15">
      <c r="A157" s="27">
        <f>A139</f>
        <v>2</v>
      </c>
      <c r="B157" s="28">
        <f>B139</f>
        <v>8</v>
      </c>
      <c r="C157" s="53" t="s">
        <v>4</v>
      </c>
      <c r="D157" s="54"/>
      <c r="E157" s="29"/>
      <c r="F157" s="30">
        <f>F146+F156</f>
        <v>700</v>
      </c>
      <c r="G157" s="30">
        <f t="shared" ref="G157" si="70">G146+G156</f>
        <v>23.5</v>
      </c>
      <c r="H157" s="30">
        <f t="shared" ref="H157" si="71">H146+H156</f>
        <v>31.600000000000005</v>
      </c>
      <c r="I157" s="30">
        <f t="shared" ref="I157" si="72">I146+I156</f>
        <v>125.3</v>
      </c>
      <c r="J157" s="30">
        <f t="shared" ref="J157:L157" si="73">J146+J156</f>
        <v>883</v>
      </c>
      <c r="K157" s="30"/>
      <c r="L157" s="30">
        <f t="shared" si="73"/>
        <v>107.7</v>
      </c>
    </row>
    <row r="158" spans="1:12" ht="15">
      <c r="A158" s="20">
        <v>2</v>
      </c>
      <c r="B158" s="21">
        <v>9</v>
      </c>
      <c r="C158" s="22" t="s">
        <v>19</v>
      </c>
      <c r="D158" s="5" t="s">
        <v>20</v>
      </c>
      <c r="E158" s="36"/>
      <c r="F158" s="37"/>
      <c r="G158" s="37"/>
      <c r="H158" s="37"/>
      <c r="I158" s="37"/>
      <c r="J158" s="37"/>
      <c r="K158" s="38"/>
      <c r="L158" s="37"/>
    </row>
    <row r="159" spans="1:12" ht="15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7" t="s">
        <v>21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>
      <c r="A161" s="23"/>
      <c r="B161" s="15"/>
      <c r="C161" s="11"/>
      <c r="D161" s="7" t="s">
        <v>22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>
      <c r="A162" s="23"/>
      <c r="B162" s="15"/>
      <c r="C162" s="11"/>
      <c r="D162" s="7" t="s">
        <v>23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5">
      <c r="A166" s="26">
        <f>A158</f>
        <v>2</v>
      </c>
      <c r="B166" s="13">
        <f>B158</f>
        <v>9</v>
      </c>
      <c r="C166" s="10" t="s">
        <v>24</v>
      </c>
      <c r="D166" s="7" t="s">
        <v>25</v>
      </c>
      <c r="E166" s="39" t="s">
        <v>105</v>
      </c>
      <c r="F166" s="40">
        <v>100</v>
      </c>
      <c r="G166" s="40">
        <v>1.5</v>
      </c>
      <c r="H166" s="40">
        <v>5</v>
      </c>
      <c r="I166" s="40">
        <v>4.0999999999999996</v>
      </c>
      <c r="J166" s="40">
        <v>67</v>
      </c>
      <c r="K166" s="41" t="s">
        <v>106</v>
      </c>
      <c r="L166" s="40"/>
    </row>
    <row r="167" spans="1:12" ht="15">
      <c r="A167" s="23"/>
      <c r="B167" s="15"/>
      <c r="C167" s="11"/>
      <c r="D167" s="7" t="s">
        <v>26</v>
      </c>
      <c r="E167" s="39" t="s">
        <v>107</v>
      </c>
      <c r="F167" s="40" t="s">
        <v>108</v>
      </c>
      <c r="G167" s="40">
        <v>12.9</v>
      </c>
      <c r="H167" s="40">
        <v>7.2</v>
      </c>
      <c r="I167" s="40">
        <v>20.6</v>
      </c>
      <c r="J167" s="40">
        <v>199</v>
      </c>
      <c r="K167" s="41" t="s">
        <v>109</v>
      </c>
      <c r="L167" s="40"/>
    </row>
    <row r="168" spans="1:12" ht="15">
      <c r="A168" s="23"/>
      <c r="B168" s="15"/>
      <c r="C168" s="11"/>
      <c r="D168" s="7" t="s">
        <v>27</v>
      </c>
      <c r="E168" s="39" t="s">
        <v>110</v>
      </c>
      <c r="F168" s="40">
        <v>280</v>
      </c>
      <c r="G168" s="40">
        <v>21.8</v>
      </c>
      <c r="H168" s="40">
        <v>16.8</v>
      </c>
      <c r="I168" s="40">
        <v>18.399999999999999</v>
      </c>
      <c r="J168" s="40">
        <v>312</v>
      </c>
      <c r="K168" s="41" t="s">
        <v>111</v>
      </c>
      <c r="L168" s="40"/>
    </row>
    <row r="169" spans="1:12" ht="15">
      <c r="A169" s="23"/>
      <c r="B169" s="15"/>
      <c r="C169" s="11"/>
      <c r="D169" s="7" t="s">
        <v>28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29</v>
      </c>
      <c r="E170" s="39" t="s">
        <v>77</v>
      </c>
      <c r="F170" s="40">
        <v>200</v>
      </c>
      <c r="G170" s="40">
        <v>0.2</v>
      </c>
      <c r="H170" s="40">
        <v>0</v>
      </c>
      <c r="I170" s="40">
        <v>16.899999999999999</v>
      </c>
      <c r="J170" s="40">
        <v>68</v>
      </c>
      <c r="K170" s="41" t="s">
        <v>78</v>
      </c>
      <c r="L170" s="40"/>
    </row>
    <row r="171" spans="1:12" ht="15">
      <c r="A171" s="23"/>
      <c r="B171" s="15"/>
      <c r="C171" s="11"/>
      <c r="D171" s="7" t="s">
        <v>30</v>
      </c>
      <c r="E171" s="39" t="s">
        <v>49</v>
      </c>
      <c r="F171" s="40">
        <v>60</v>
      </c>
      <c r="G171" s="40">
        <v>0.2</v>
      </c>
      <c r="H171" s="40">
        <v>0.6</v>
      </c>
      <c r="I171" s="40">
        <v>26.4</v>
      </c>
      <c r="J171" s="40">
        <v>116</v>
      </c>
      <c r="K171" s="41"/>
      <c r="L171" s="40"/>
    </row>
    <row r="172" spans="1:12" ht="15">
      <c r="A172" s="23"/>
      <c r="B172" s="15"/>
      <c r="C172" s="11"/>
      <c r="D172" s="7" t="s">
        <v>31</v>
      </c>
      <c r="E172" s="39" t="s">
        <v>50</v>
      </c>
      <c r="F172" s="40">
        <v>60</v>
      </c>
      <c r="G172" s="40">
        <v>1.4</v>
      </c>
      <c r="H172" s="40">
        <v>0.8</v>
      </c>
      <c r="I172" s="40">
        <v>22.7</v>
      </c>
      <c r="J172" s="40">
        <v>103</v>
      </c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700</v>
      </c>
      <c r="G175" s="19">
        <f t="shared" ref="G175:J175" si="76">SUM(G166:G174)</f>
        <v>38.000000000000007</v>
      </c>
      <c r="H175" s="19">
        <f t="shared" si="76"/>
        <v>30.400000000000002</v>
      </c>
      <c r="I175" s="19">
        <f t="shared" si="76"/>
        <v>109.10000000000001</v>
      </c>
      <c r="J175" s="19">
        <f t="shared" si="76"/>
        <v>865</v>
      </c>
      <c r="K175" s="25"/>
      <c r="L175" s="19">
        <v>107.7</v>
      </c>
    </row>
    <row r="176" spans="1:12" ht="15">
      <c r="A176" s="27">
        <f>A158</f>
        <v>2</v>
      </c>
      <c r="B176" s="28">
        <f>B158</f>
        <v>9</v>
      </c>
      <c r="C176" s="53" t="s">
        <v>4</v>
      </c>
      <c r="D176" s="54"/>
      <c r="E176" s="29"/>
      <c r="F176" s="30">
        <f>F165+F175</f>
        <v>700</v>
      </c>
      <c r="G176" s="30">
        <f t="shared" ref="G176" si="77">G165+G175</f>
        <v>38.000000000000007</v>
      </c>
      <c r="H176" s="30">
        <f t="shared" ref="H176" si="78">H165+H175</f>
        <v>30.400000000000002</v>
      </c>
      <c r="I176" s="30">
        <f t="shared" ref="I176" si="79">I165+I175</f>
        <v>109.10000000000001</v>
      </c>
      <c r="J176" s="30">
        <f t="shared" ref="J176:L176" si="80">J165+J175</f>
        <v>865</v>
      </c>
      <c r="K176" s="30"/>
      <c r="L176" s="30">
        <f t="shared" si="80"/>
        <v>107.7</v>
      </c>
    </row>
    <row r="177" spans="1:12" ht="15">
      <c r="A177" s="20">
        <v>2</v>
      </c>
      <c r="B177" s="21">
        <v>10</v>
      </c>
      <c r="C177" s="22" t="s">
        <v>19</v>
      </c>
      <c r="D177" s="5" t="s">
        <v>20</v>
      </c>
      <c r="E177" s="36"/>
      <c r="F177" s="37"/>
      <c r="G177" s="37"/>
      <c r="H177" s="37"/>
      <c r="I177" s="37"/>
      <c r="J177" s="37"/>
      <c r="K177" s="38"/>
      <c r="L177" s="37"/>
    </row>
    <row r="178" spans="1:12" ht="1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3"/>
      <c r="B179" s="15"/>
      <c r="C179" s="11"/>
      <c r="D179" s="7" t="s">
        <v>21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>
      <c r="A180" s="23"/>
      <c r="B180" s="15"/>
      <c r="C180" s="11"/>
      <c r="D180" s="7" t="s">
        <v>22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>
      <c r="A181" s="23"/>
      <c r="B181" s="15"/>
      <c r="C181" s="11"/>
      <c r="D181" s="7" t="s">
        <v>23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1">SUM(G177:G183)</f>
        <v>0</v>
      </c>
      <c r="H184" s="19">
        <f t="shared" si="81"/>
        <v>0</v>
      </c>
      <c r="I184" s="19">
        <f t="shared" si="81"/>
        <v>0</v>
      </c>
      <c r="J184" s="19">
        <f t="shared" si="81"/>
        <v>0</v>
      </c>
      <c r="K184" s="25"/>
      <c r="L184" s="19">
        <f t="shared" ref="L184" si="82">SUM(L177:L183)</f>
        <v>0</v>
      </c>
    </row>
    <row r="185" spans="1:12" ht="15">
      <c r="A185" s="26">
        <f>A177</f>
        <v>2</v>
      </c>
      <c r="B185" s="13">
        <f>B177</f>
        <v>10</v>
      </c>
      <c r="C185" s="10" t="s">
        <v>24</v>
      </c>
      <c r="D185" s="7" t="s">
        <v>25</v>
      </c>
      <c r="E185" s="39" t="s">
        <v>112</v>
      </c>
      <c r="F185" s="40">
        <v>100</v>
      </c>
      <c r="G185" s="40">
        <v>1.2</v>
      </c>
      <c r="H185" s="40">
        <v>5.0999999999999996</v>
      </c>
      <c r="I185" s="40">
        <v>4.0999999999999996</v>
      </c>
      <c r="J185" s="40">
        <v>67</v>
      </c>
      <c r="K185" s="41" t="s">
        <v>113</v>
      </c>
      <c r="L185" s="40"/>
    </row>
    <row r="186" spans="1:12" ht="15">
      <c r="A186" s="23"/>
      <c r="B186" s="15"/>
      <c r="C186" s="11"/>
      <c r="D186" s="7" t="s">
        <v>26</v>
      </c>
      <c r="E186" s="39" t="s">
        <v>114</v>
      </c>
      <c r="F186" s="40" t="s">
        <v>115</v>
      </c>
      <c r="G186" s="40">
        <v>4.8</v>
      </c>
      <c r="H186" s="40">
        <v>5.0999999999999996</v>
      </c>
      <c r="I186" s="40">
        <v>10.8</v>
      </c>
      <c r="J186" s="40">
        <v>108</v>
      </c>
      <c r="K186" s="41" t="s">
        <v>116</v>
      </c>
      <c r="L186" s="40"/>
    </row>
    <row r="187" spans="1:12" ht="15">
      <c r="A187" s="23"/>
      <c r="B187" s="15"/>
      <c r="C187" s="11"/>
      <c r="D187" s="7" t="s">
        <v>27</v>
      </c>
      <c r="E187" s="39" t="s">
        <v>117</v>
      </c>
      <c r="F187" s="40">
        <v>120</v>
      </c>
      <c r="G187" s="40">
        <v>7.3</v>
      </c>
      <c r="H187" s="40">
        <v>14</v>
      </c>
      <c r="I187" s="40">
        <v>8.9</v>
      </c>
      <c r="J187" s="40">
        <v>191</v>
      </c>
      <c r="K187" s="41" t="s">
        <v>118</v>
      </c>
      <c r="L187" s="40"/>
    </row>
    <row r="188" spans="1:12" ht="15">
      <c r="A188" s="23"/>
      <c r="B188" s="15"/>
      <c r="C188" s="11"/>
      <c r="D188" s="7" t="s">
        <v>28</v>
      </c>
      <c r="E188" s="39" t="s">
        <v>58</v>
      </c>
      <c r="F188" s="40">
        <v>180</v>
      </c>
      <c r="G188" s="40">
        <v>4.0999999999999996</v>
      </c>
      <c r="H188" s="40">
        <v>3.7</v>
      </c>
      <c r="I188" s="40">
        <v>44.2</v>
      </c>
      <c r="J188" s="40">
        <v>227</v>
      </c>
      <c r="K188" s="41" t="s">
        <v>119</v>
      </c>
      <c r="L188" s="40"/>
    </row>
    <row r="189" spans="1:12" ht="15">
      <c r="A189" s="23"/>
      <c r="B189" s="15"/>
      <c r="C189" s="11"/>
      <c r="D189" s="7" t="s">
        <v>29</v>
      </c>
      <c r="E189" s="39" t="s">
        <v>47</v>
      </c>
      <c r="F189" s="40">
        <v>200</v>
      </c>
      <c r="G189" s="40">
        <v>0.3</v>
      </c>
      <c r="H189" s="40">
        <v>0</v>
      </c>
      <c r="I189" s="40">
        <v>22</v>
      </c>
      <c r="J189" s="40">
        <v>89</v>
      </c>
      <c r="K189" s="41" t="s">
        <v>48</v>
      </c>
      <c r="L189" s="40"/>
    </row>
    <row r="190" spans="1:12" ht="15">
      <c r="A190" s="23"/>
      <c r="B190" s="15"/>
      <c r="C190" s="11"/>
      <c r="D190" s="7" t="s">
        <v>30</v>
      </c>
      <c r="E190" s="39" t="s">
        <v>49</v>
      </c>
      <c r="F190" s="40">
        <v>60</v>
      </c>
      <c r="G190" s="40">
        <v>0.2</v>
      </c>
      <c r="H190" s="40">
        <v>0.6</v>
      </c>
      <c r="I190" s="40">
        <v>26.4</v>
      </c>
      <c r="J190" s="40">
        <v>116</v>
      </c>
      <c r="K190" s="41"/>
      <c r="L190" s="40"/>
    </row>
    <row r="191" spans="1:12" ht="15">
      <c r="A191" s="23"/>
      <c r="B191" s="15"/>
      <c r="C191" s="11"/>
      <c r="D191" s="7" t="s">
        <v>31</v>
      </c>
      <c r="E191" s="39" t="s">
        <v>50</v>
      </c>
      <c r="F191" s="40">
        <v>60</v>
      </c>
      <c r="G191" s="40">
        <v>1.4</v>
      </c>
      <c r="H191" s="40">
        <v>0.8</v>
      </c>
      <c r="I191" s="40">
        <v>22.7</v>
      </c>
      <c r="J191" s="40">
        <v>103</v>
      </c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720</v>
      </c>
      <c r="G194" s="19">
        <f t="shared" ref="G194:J194" si="83">SUM(G185:G193)</f>
        <v>19.299999999999997</v>
      </c>
      <c r="H194" s="19">
        <f t="shared" si="83"/>
        <v>29.3</v>
      </c>
      <c r="I194" s="19">
        <f t="shared" si="83"/>
        <v>139.1</v>
      </c>
      <c r="J194" s="19">
        <f t="shared" si="83"/>
        <v>901</v>
      </c>
      <c r="K194" s="25"/>
      <c r="L194" s="19">
        <v>107.7</v>
      </c>
    </row>
    <row r="195" spans="1:12" ht="15.75" thickBot="1">
      <c r="A195" s="27">
        <f>A177</f>
        <v>2</v>
      </c>
      <c r="B195" s="28">
        <f>B177</f>
        <v>10</v>
      </c>
      <c r="C195" s="53" t="s">
        <v>4</v>
      </c>
      <c r="D195" s="54"/>
      <c r="E195" s="29"/>
      <c r="F195" s="30">
        <f>F184+F194</f>
        <v>720</v>
      </c>
      <c r="G195" s="30">
        <f t="shared" ref="G195" si="84">G184+G194</f>
        <v>19.299999999999997</v>
      </c>
      <c r="H195" s="30">
        <f t="shared" ref="H195" si="85">H184+H194</f>
        <v>29.3</v>
      </c>
      <c r="I195" s="30">
        <f t="shared" ref="I195" si="86">I184+I194</f>
        <v>139.1</v>
      </c>
      <c r="J195" s="30">
        <f t="shared" ref="J195:L195" si="87">J184+J194</f>
        <v>901</v>
      </c>
      <c r="K195" s="30"/>
      <c r="L195" s="30">
        <f t="shared" si="87"/>
        <v>107.7</v>
      </c>
    </row>
    <row r="196" spans="1:12" ht="15">
      <c r="A196" s="20">
        <v>2</v>
      </c>
      <c r="B196" s="21">
        <v>11</v>
      </c>
      <c r="C196" s="22" t="s">
        <v>19</v>
      </c>
      <c r="D196" s="5" t="s">
        <v>20</v>
      </c>
      <c r="E196" s="36"/>
      <c r="F196" s="37"/>
      <c r="G196" s="37"/>
      <c r="H196" s="37"/>
      <c r="I196" s="37"/>
      <c r="J196" s="37"/>
      <c r="K196" s="38"/>
      <c r="L196" s="37"/>
    </row>
    <row r="197" spans="1:12" ht="15">
      <c r="A197" s="23"/>
      <c r="B197" s="15"/>
      <c r="C197" s="11"/>
      <c r="D197" s="6"/>
      <c r="E197" s="39"/>
      <c r="F197" s="40"/>
      <c r="G197" s="40"/>
      <c r="H197" s="40"/>
      <c r="I197" s="40"/>
      <c r="J197" s="40"/>
      <c r="K197" s="41"/>
      <c r="L197" s="40"/>
    </row>
    <row r="198" spans="1:12" ht="13.5" customHeight="1">
      <c r="A198" s="23"/>
      <c r="B198" s="15"/>
      <c r="C198" s="11"/>
      <c r="D198" s="7" t="s">
        <v>21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>
      <c r="A199" s="23"/>
      <c r="B199" s="15"/>
      <c r="C199" s="11"/>
      <c r="D199" s="7" t="s">
        <v>22</v>
      </c>
      <c r="E199" s="39"/>
      <c r="F199" s="40"/>
      <c r="G199" s="40"/>
      <c r="H199" s="40"/>
      <c r="I199" s="40"/>
      <c r="J199" s="40"/>
      <c r="K199" s="41"/>
      <c r="L199" s="40"/>
    </row>
    <row r="200" spans="1:12" ht="15">
      <c r="A200" s="23"/>
      <c r="B200" s="15"/>
      <c r="C200" s="11"/>
      <c r="D200" s="7" t="s">
        <v>23</v>
      </c>
      <c r="E200" s="39"/>
      <c r="F200" s="40"/>
      <c r="G200" s="40"/>
      <c r="H200" s="40"/>
      <c r="I200" s="40"/>
      <c r="J200" s="40"/>
      <c r="K200" s="41"/>
      <c r="L200" s="40"/>
    </row>
    <row r="201" spans="1:12" ht="15">
      <c r="A201" s="23"/>
      <c r="B201" s="15"/>
      <c r="C201" s="11"/>
      <c r="D201" s="6"/>
      <c r="E201" s="39"/>
      <c r="F201" s="40"/>
      <c r="G201" s="40"/>
      <c r="H201" s="40"/>
      <c r="I201" s="40"/>
      <c r="J201" s="40"/>
      <c r="K201" s="41"/>
      <c r="L201" s="40"/>
    </row>
    <row r="202" spans="1:12" ht="15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5">
      <c r="A203" s="24"/>
      <c r="B203" s="17"/>
      <c r="C203" s="8"/>
      <c r="D203" s="18" t="s">
        <v>32</v>
      </c>
      <c r="E203" s="9"/>
      <c r="F203" s="19">
        <f>SUM(F196:F202)</f>
        <v>0</v>
      </c>
      <c r="G203" s="19">
        <f t="shared" ref="G203:J203" si="88">SUM(G196:G202)</f>
        <v>0</v>
      </c>
      <c r="H203" s="19">
        <f t="shared" si="88"/>
        <v>0</v>
      </c>
      <c r="I203" s="19">
        <f t="shared" si="88"/>
        <v>0</v>
      </c>
      <c r="J203" s="19">
        <f t="shared" si="88"/>
        <v>0</v>
      </c>
      <c r="K203" s="25"/>
      <c r="L203" s="19">
        <f t="shared" ref="L203" si="89">SUM(L196:L202)</f>
        <v>0</v>
      </c>
    </row>
    <row r="204" spans="1:12" ht="25.5">
      <c r="A204" s="26">
        <f>A196</f>
        <v>2</v>
      </c>
      <c r="B204" s="13">
        <f>B196</f>
        <v>11</v>
      </c>
      <c r="C204" s="10" t="s">
        <v>24</v>
      </c>
      <c r="D204" s="7" t="s">
        <v>25</v>
      </c>
      <c r="E204" s="39" t="s">
        <v>120</v>
      </c>
      <c r="F204" s="40">
        <v>100</v>
      </c>
      <c r="G204" s="40">
        <v>1</v>
      </c>
      <c r="H204" s="40">
        <v>5.0999999999999996</v>
      </c>
      <c r="I204" s="40">
        <v>6.4</v>
      </c>
      <c r="J204" s="40">
        <v>76</v>
      </c>
      <c r="K204" s="41" t="s">
        <v>121</v>
      </c>
      <c r="L204" s="40"/>
    </row>
    <row r="205" spans="1:12" ht="15">
      <c r="A205" s="23"/>
      <c r="B205" s="15"/>
      <c r="C205" s="11"/>
      <c r="D205" s="7" t="s">
        <v>26</v>
      </c>
      <c r="E205" s="39" t="s">
        <v>122</v>
      </c>
      <c r="F205" s="40" t="s">
        <v>115</v>
      </c>
      <c r="G205" s="40">
        <v>4.4000000000000004</v>
      </c>
      <c r="H205" s="40">
        <v>5.9</v>
      </c>
      <c r="I205" s="40">
        <v>10.5</v>
      </c>
      <c r="J205" s="40">
        <v>113</v>
      </c>
      <c r="K205" s="41" t="s">
        <v>123</v>
      </c>
      <c r="L205" s="40"/>
    </row>
    <row r="206" spans="1:12" ht="15">
      <c r="A206" s="23"/>
      <c r="B206" s="15"/>
      <c r="C206" s="11"/>
      <c r="D206" s="7" t="s">
        <v>27</v>
      </c>
      <c r="E206" s="39" t="s">
        <v>124</v>
      </c>
      <c r="F206" s="40">
        <v>250</v>
      </c>
      <c r="G206" s="40">
        <v>16.100000000000001</v>
      </c>
      <c r="H206" s="40">
        <v>15.3</v>
      </c>
      <c r="I206" s="40">
        <v>41.8</v>
      </c>
      <c r="J206" s="40">
        <v>369</v>
      </c>
      <c r="K206" s="41" t="s">
        <v>125</v>
      </c>
      <c r="L206" s="40"/>
    </row>
    <row r="207" spans="1:12" ht="15">
      <c r="A207" s="23"/>
      <c r="B207" s="15"/>
      <c r="C207" s="11"/>
      <c r="D207" s="7" t="s">
        <v>28</v>
      </c>
      <c r="E207" s="39"/>
      <c r="F207" s="40"/>
      <c r="G207" s="40"/>
      <c r="H207" s="40"/>
      <c r="I207" s="40"/>
      <c r="J207" s="40"/>
      <c r="K207" s="41"/>
      <c r="L207" s="40"/>
    </row>
    <row r="208" spans="1:12" ht="15">
      <c r="A208" s="23"/>
      <c r="B208" s="15"/>
      <c r="C208" s="11"/>
      <c r="D208" s="7" t="s">
        <v>29</v>
      </c>
      <c r="E208" s="39" t="s">
        <v>102</v>
      </c>
      <c r="F208" s="40">
        <v>200</v>
      </c>
      <c r="G208" s="40">
        <v>0.5</v>
      </c>
      <c r="H208" s="40">
        <v>0</v>
      </c>
      <c r="I208" s="40">
        <v>15.2</v>
      </c>
      <c r="J208" s="40">
        <v>63</v>
      </c>
      <c r="K208" s="41" t="s">
        <v>61</v>
      </c>
      <c r="L208" s="40"/>
    </row>
    <row r="209" spans="1:12" ht="15">
      <c r="A209" s="23"/>
      <c r="B209" s="15"/>
      <c r="C209" s="11"/>
      <c r="D209" s="7" t="s">
        <v>30</v>
      </c>
      <c r="E209" s="39" t="s">
        <v>49</v>
      </c>
      <c r="F209" s="40">
        <v>60</v>
      </c>
      <c r="G209" s="40">
        <v>0.2</v>
      </c>
      <c r="H209" s="40">
        <v>0.6</v>
      </c>
      <c r="I209" s="40">
        <v>26.4</v>
      </c>
      <c r="J209" s="40">
        <v>116</v>
      </c>
      <c r="K209" s="41"/>
      <c r="L209" s="40"/>
    </row>
    <row r="210" spans="1:12" ht="15">
      <c r="A210" s="23"/>
      <c r="B210" s="15"/>
      <c r="C210" s="11"/>
      <c r="D210" s="7" t="s">
        <v>31</v>
      </c>
      <c r="E210" s="39" t="s">
        <v>50</v>
      </c>
      <c r="F210" s="40">
        <v>60</v>
      </c>
      <c r="G210" s="40">
        <v>1.4</v>
      </c>
      <c r="H210" s="40">
        <v>0.8</v>
      </c>
      <c r="I210" s="40">
        <v>22.7</v>
      </c>
      <c r="J210" s="40">
        <v>103</v>
      </c>
      <c r="K210" s="41"/>
      <c r="L210" s="40"/>
    </row>
    <row r="211" spans="1:12" ht="15">
      <c r="A211" s="23"/>
      <c r="B211" s="15"/>
      <c r="C211" s="11"/>
      <c r="D211" s="6"/>
      <c r="E211" s="39"/>
      <c r="F211" s="40"/>
      <c r="G211" s="40"/>
      <c r="H211" s="40"/>
      <c r="I211" s="40"/>
      <c r="J211" s="40"/>
      <c r="K211" s="41"/>
      <c r="L211" s="40"/>
    </row>
    <row r="212" spans="1:12" ht="15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5">
      <c r="A213" s="24"/>
      <c r="B213" s="17"/>
      <c r="C213" s="8"/>
      <c r="D213" s="18" t="s">
        <v>32</v>
      </c>
      <c r="E213" s="9"/>
      <c r="F213" s="19">
        <f>SUM(F204:F212)</f>
        <v>670</v>
      </c>
      <c r="G213" s="19">
        <f t="shared" ref="G213:J213" si="90">SUM(G204:G212)</f>
        <v>23.599999999999998</v>
      </c>
      <c r="H213" s="19">
        <f t="shared" si="90"/>
        <v>27.700000000000003</v>
      </c>
      <c r="I213" s="19">
        <f t="shared" si="90"/>
        <v>122.99999999999999</v>
      </c>
      <c r="J213" s="19">
        <f t="shared" si="90"/>
        <v>840</v>
      </c>
      <c r="K213" s="25"/>
      <c r="L213" s="19">
        <v>107.7</v>
      </c>
    </row>
    <row r="214" spans="1:12" ht="15.75" thickBot="1">
      <c r="A214" s="27">
        <f>A196</f>
        <v>2</v>
      </c>
      <c r="B214" s="28">
        <f>B196</f>
        <v>11</v>
      </c>
      <c r="C214" s="53" t="s">
        <v>4</v>
      </c>
      <c r="D214" s="54"/>
      <c r="E214" s="29"/>
      <c r="F214" s="30">
        <f>F203+F213</f>
        <v>670</v>
      </c>
      <c r="G214" s="30">
        <f t="shared" ref="G214:J214" si="91">G203+G213</f>
        <v>23.599999999999998</v>
      </c>
      <c r="H214" s="30">
        <f t="shared" si="91"/>
        <v>27.700000000000003</v>
      </c>
      <c r="I214" s="30">
        <f t="shared" si="91"/>
        <v>122.99999999999999</v>
      </c>
      <c r="J214" s="30">
        <f t="shared" si="91"/>
        <v>840</v>
      </c>
      <c r="K214" s="30"/>
      <c r="L214" s="30">
        <f t="shared" ref="L214" si="92">L203+L213</f>
        <v>107.7</v>
      </c>
    </row>
    <row r="215" spans="1:12" ht="15">
      <c r="A215" s="14">
        <v>2</v>
      </c>
      <c r="B215" s="15">
        <v>12</v>
      </c>
      <c r="C215" s="22" t="s">
        <v>19</v>
      </c>
      <c r="D215" s="5" t="s">
        <v>20</v>
      </c>
      <c r="E215" s="36"/>
      <c r="F215" s="37"/>
      <c r="G215" s="37"/>
      <c r="H215" s="37"/>
      <c r="I215" s="37"/>
      <c r="J215" s="37"/>
      <c r="K215" s="38"/>
      <c r="L215" s="37"/>
    </row>
    <row r="216" spans="1:12" ht="15">
      <c r="A216" s="14"/>
      <c r="B216" s="15"/>
      <c r="C216" s="11"/>
      <c r="D216" s="6"/>
      <c r="E216" s="39"/>
      <c r="F216" s="40"/>
      <c r="G216" s="40"/>
      <c r="H216" s="40"/>
      <c r="I216" s="40"/>
      <c r="J216" s="40"/>
      <c r="K216" s="41"/>
      <c r="L216" s="40"/>
    </row>
    <row r="217" spans="1:12" ht="15">
      <c r="A217" s="14"/>
      <c r="B217" s="15"/>
      <c r="C217" s="11"/>
      <c r="D217" s="7" t="s">
        <v>21</v>
      </c>
      <c r="E217" s="39"/>
      <c r="F217" s="40"/>
      <c r="G217" s="40"/>
      <c r="H217" s="40"/>
      <c r="I217" s="40"/>
      <c r="J217" s="40"/>
      <c r="K217" s="41"/>
      <c r="L217" s="40"/>
    </row>
    <row r="218" spans="1:12" ht="15">
      <c r="A218" s="14"/>
      <c r="B218" s="15"/>
      <c r="C218" s="11"/>
      <c r="D218" s="7" t="s">
        <v>22</v>
      </c>
      <c r="E218" s="39"/>
      <c r="F218" s="40"/>
      <c r="G218" s="40"/>
      <c r="H218" s="40"/>
      <c r="I218" s="40"/>
      <c r="J218" s="40"/>
      <c r="K218" s="41"/>
      <c r="L218" s="40"/>
    </row>
    <row r="219" spans="1:12" ht="15">
      <c r="A219" s="14"/>
      <c r="B219" s="15"/>
      <c r="C219" s="11"/>
      <c r="D219" s="7" t="s">
        <v>23</v>
      </c>
      <c r="E219" s="39"/>
      <c r="F219" s="40"/>
      <c r="G219" s="40"/>
      <c r="H219" s="40"/>
      <c r="I219" s="40"/>
      <c r="J219" s="40"/>
      <c r="K219" s="41"/>
      <c r="L219" s="40"/>
    </row>
    <row r="220" spans="1:12" ht="15">
      <c r="A220" s="14"/>
      <c r="B220" s="15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5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>
      <c r="A222" s="16"/>
      <c r="B222" s="17"/>
      <c r="C222" s="8"/>
      <c r="D222" s="18" t="s">
        <v>32</v>
      </c>
      <c r="E222" s="9"/>
      <c r="F222" s="19">
        <f>SUM(F215:F221)</f>
        <v>0</v>
      </c>
      <c r="G222" s="19">
        <f t="shared" ref="G222:J222" si="93">SUM(G215:G221)</f>
        <v>0</v>
      </c>
      <c r="H222" s="19">
        <f t="shared" si="93"/>
        <v>0</v>
      </c>
      <c r="I222" s="19">
        <f t="shared" si="93"/>
        <v>0</v>
      </c>
      <c r="J222" s="19">
        <f t="shared" si="93"/>
        <v>0</v>
      </c>
      <c r="K222" s="25"/>
      <c r="L222" s="19">
        <f t="shared" ref="L222" si="94">SUM(L215:L221)</f>
        <v>0</v>
      </c>
    </row>
    <row r="223" spans="1:12" ht="15">
      <c r="A223" s="13">
        <f>A215</f>
        <v>2</v>
      </c>
      <c r="B223" s="13">
        <f>B215</f>
        <v>12</v>
      </c>
      <c r="C223" s="10" t="s">
        <v>24</v>
      </c>
      <c r="D223" s="7" t="s">
        <v>25</v>
      </c>
      <c r="E223" s="39" t="s">
        <v>126</v>
      </c>
      <c r="F223" s="40">
        <v>100</v>
      </c>
      <c r="G223" s="40">
        <v>1.7</v>
      </c>
      <c r="H223" s="40">
        <v>5</v>
      </c>
      <c r="I223" s="40">
        <v>7.5</v>
      </c>
      <c r="J223" s="40">
        <v>82</v>
      </c>
      <c r="K223" s="41" t="s">
        <v>127</v>
      </c>
      <c r="L223" s="40"/>
    </row>
    <row r="224" spans="1:12" ht="15">
      <c r="A224" s="14"/>
      <c r="B224" s="15"/>
      <c r="C224" s="11"/>
      <c r="D224" s="7" t="s">
        <v>26</v>
      </c>
      <c r="E224" s="39" t="s">
        <v>128</v>
      </c>
      <c r="F224" s="40" t="s">
        <v>42</v>
      </c>
      <c r="G224" s="40">
        <v>4.5</v>
      </c>
      <c r="H224" s="40">
        <v>4.8</v>
      </c>
      <c r="I224" s="40">
        <v>15.5</v>
      </c>
      <c r="J224" s="40">
        <v>123</v>
      </c>
      <c r="K224" s="41" t="s">
        <v>129</v>
      </c>
      <c r="L224" s="40"/>
    </row>
    <row r="225" spans="1:12" ht="15">
      <c r="A225" s="14"/>
      <c r="B225" s="15"/>
      <c r="C225" s="11"/>
      <c r="D225" s="7" t="s">
        <v>27</v>
      </c>
      <c r="E225" s="39" t="s">
        <v>130</v>
      </c>
      <c r="F225" s="40">
        <v>100</v>
      </c>
      <c r="G225" s="40">
        <v>12.4</v>
      </c>
      <c r="H225" s="40">
        <v>12.6</v>
      </c>
      <c r="I225" s="40">
        <v>15.8</v>
      </c>
      <c r="J225" s="40">
        <v>226</v>
      </c>
      <c r="K225" s="41" t="s">
        <v>90</v>
      </c>
      <c r="L225" s="40"/>
    </row>
    <row r="226" spans="1:12" ht="15">
      <c r="A226" s="14"/>
      <c r="B226" s="15"/>
      <c r="C226" s="11"/>
      <c r="D226" s="7" t="s">
        <v>28</v>
      </c>
      <c r="E226" s="39" t="s">
        <v>75</v>
      </c>
      <c r="F226" s="40">
        <v>180</v>
      </c>
      <c r="G226" s="40">
        <v>4.8</v>
      </c>
      <c r="H226" s="40">
        <v>6.1</v>
      </c>
      <c r="I226" s="40">
        <v>29.2</v>
      </c>
      <c r="J226" s="40">
        <v>191</v>
      </c>
      <c r="K226" s="41" t="s">
        <v>76</v>
      </c>
      <c r="L226" s="40"/>
    </row>
    <row r="227" spans="1:12" ht="15">
      <c r="A227" s="14"/>
      <c r="B227" s="15"/>
      <c r="C227" s="11"/>
      <c r="D227" s="7" t="s">
        <v>29</v>
      </c>
      <c r="E227" s="39" t="s">
        <v>47</v>
      </c>
      <c r="F227" s="40">
        <v>200</v>
      </c>
      <c r="G227" s="40">
        <v>0.5</v>
      </c>
      <c r="H227" s="40">
        <v>0</v>
      </c>
      <c r="I227" s="40">
        <v>34</v>
      </c>
      <c r="J227" s="40">
        <v>138</v>
      </c>
      <c r="K227" s="41" t="s">
        <v>48</v>
      </c>
      <c r="L227" s="40"/>
    </row>
    <row r="228" spans="1:12" ht="15">
      <c r="A228" s="14"/>
      <c r="B228" s="15"/>
      <c r="C228" s="11"/>
      <c r="D228" s="7" t="s">
        <v>30</v>
      </c>
      <c r="E228" s="39" t="s">
        <v>49</v>
      </c>
      <c r="F228" s="40">
        <v>60</v>
      </c>
      <c r="G228" s="40">
        <v>0.2</v>
      </c>
      <c r="H228" s="40">
        <v>0.6</v>
      </c>
      <c r="I228" s="40">
        <v>26.4</v>
      </c>
      <c r="J228" s="40">
        <v>116</v>
      </c>
      <c r="K228" s="41"/>
      <c r="L228" s="40"/>
    </row>
    <row r="229" spans="1:12" ht="15">
      <c r="A229" s="14"/>
      <c r="B229" s="15"/>
      <c r="C229" s="11"/>
      <c r="D229" s="7" t="s">
        <v>31</v>
      </c>
      <c r="E229" s="39" t="s">
        <v>50</v>
      </c>
      <c r="F229" s="40">
        <v>40</v>
      </c>
      <c r="G229" s="40">
        <v>0.9</v>
      </c>
      <c r="H229" s="40">
        <v>0.5</v>
      </c>
      <c r="I229" s="40">
        <v>15.1</v>
      </c>
      <c r="J229" s="40">
        <v>69</v>
      </c>
      <c r="K229" s="41"/>
      <c r="L229" s="40"/>
    </row>
    <row r="230" spans="1:12" ht="15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>
      <c r="A232" s="16"/>
      <c r="B232" s="17"/>
      <c r="C232" s="8"/>
      <c r="D232" s="18" t="s">
        <v>32</v>
      </c>
      <c r="E232" s="9"/>
      <c r="F232" s="19">
        <f>SUM(F223:F231)</f>
        <v>680</v>
      </c>
      <c r="G232" s="19">
        <f t="shared" ref="G232:J232" si="95">SUM(G223:G231)</f>
        <v>25</v>
      </c>
      <c r="H232" s="19">
        <f t="shared" si="95"/>
        <v>29.6</v>
      </c>
      <c r="I232" s="19">
        <f t="shared" si="95"/>
        <v>143.5</v>
      </c>
      <c r="J232" s="19">
        <f t="shared" si="95"/>
        <v>945</v>
      </c>
      <c r="K232" s="25"/>
      <c r="L232" s="19">
        <v>107.7</v>
      </c>
    </row>
    <row r="233" spans="1:12" ht="15">
      <c r="A233" s="48">
        <f>A215</f>
        <v>2</v>
      </c>
      <c r="B233" s="48">
        <f>B215</f>
        <v>12</v>
      </c>
      <c r="C233" s="55" t="s">
        <v>4</v>
      </c>
      <c r="D233" s="56"/>
      <c r="E233" s="49"/>
      <c r="F233" s="50">
        <f>F222+F232</f>
        <v>680</v>
      </c>
      <c r="G233" s="50">
        <f>G222+G232</f>
        <v>25</v>
      </c>
      <c r="H233" s="50">
        <f t="shared" ref="H233:J233" si="96">H222+H232</f>
        <v>29.6</v>
      </c>
      <c r="I233" s="50">
        <f t="shared" si="96"/>
        <v>143.5</v>
      </c>
      <c r="J233" s="50">
        <f t="shared" si="96"/>
        <v>945</v>
      </c>
      <c r="K233" s="50"/>
      <c r="L233" s="50">
        <f t="shared" ref="L233" si="97">L222+L232</f>
        <v>107.7</v>
      </c>
    </row>
    <row r="234" spans="1:12">
      <c r="A234" s="51"/>
      <c r="B234" s="51"/>
      <c r="C234" s="52" t="s">
        <v>38</v>
      </c>
      <c r="D234" s="52"/>
      <c r="E234" s="51"/>
      <c r="F234" s="51">
        <f>(F62+F81+F100+F119+F138+F157+F176+F195+F214+F233)/(IF(F62=0,0,1)+IF(F81=0,0,1)+IF(F100=0,0,1)+IF(F119=0,0,1)+IF(F138=0,0,1)+IF(F157=0,0,1)+IF(F176=0,0,1)+IF(F195=0,0,1)+IF(F214=0,0,1)+IF(F233=0,0,1))</f>
        <v>694</v>
      </c>
      <c r="G234" s="51">
        <f t="shared" ref="G234:J234" si="98">(G62+G81+G100+G119+G138+G157+G176+G195+G214+G233)/(IF(G62=0,0,1)+IF(G81=0,0,1)+IF(G100=0,0,1)+IF(G119=0,0,1)+IF(G138=0,0,1)+IF(G157=0,0,1)+IF(G176=0,0,1)+IF(G195=0,0,1)+IF(G214=0,0,1)+IF(G233=0,0,1))</f>
        <v>26.720000000000006</v>
      </c>
      <c r="H234" s="51">
        <f t="shared" si="98"/>
        <v>29.53</v>
      </c>
      <c r="I234" s="51">
        <f t="shared" si="98"/>
        <v>127.13</v>
      </c>
      <c r="J234" s="51">
        <f t="shared" si="98"/>
        <v>882.8</v>
      </c>
      <c r="K234" s="51"/>
      <c r="L234" s="51">
        <f t="shared" ref="L234" si="99">(L62+L81+L100+L119+L138+L157+L176+L195+L214+L233)/(IF(L62=0,0,1)+IF(L81=0,0,1)+IF(L100=0,0,1)+IF(L119=0,0,1)+IF(L138=0,0,1)+IF(L157=0,0,1)+IF(L176=0,0,1)+IF(L195=0,0,1)+IF(L214=0,0,1)+IF(L233=0,0,1))</f>
        <v>107.70000000000002</v>
      </c>
    </row>
  </sheetData>
  <mergeCells count="15">
    <mergeCell ref="C214:D214"/>
    <mergeCell ref="C233:D233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2023-10-16T05:41:39Z</cp:lastPrinted>
  <dcterms:created xsi:type="dcterms:W3CDTF">2022-05-16T14:23:56Z</dcterms:created>
  <dcterms:modified xsi:type="dcterms:W3CDTF">2023-10-19T09:34:27Z</dcterms:modified>
</cp:coreProperties>
</file>