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J233" i="1" l="1"/>
  <c r="I233" i="1"/>
  <c r="H214" i="1"/>
  <c r="F214" i="1"/>
  <c r="F233" i="1"/>
  <c r="G233" i="1"/>
  <c r="H233" i="1"/>
  <c r="G214" i="1"/>
  <c r="J214" i="1"/>
  <c r="I214" i="1"/>
  <c r="B195" i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F13" i="1"/>
  <c r="J195" i="1" l="1"/>
  <c r="G195" i="1"/>
  <c r="F195" i="1"/>
  <c r="J176" i="1"/>
  <c r="F176" i="1"/>
  <c r="I157" i="1"/>
  <c r="H157" i="1"/>
  <c r="F119" i="1"/>
  <c r="J119" i="1"/>
  <c r="G119" i="1"/>
  <c r="J100" i="1"/>
  <c r="F100" i="1"/>
  <c r="J81" i="1"/>
  <c r="I81" i="1"/>
  <c r="F81" i="1"/>
  <c r="H62" i="1"/>
  <c r="G62" i="1"/>
  <c r="F62" i="1"/>
  <c r="J24" i="1"/>
  <c r="I24" i="1"/>
  <c r="F24" i="1"/>
  <c r="F138" i="1"/>
  <c r="H43" i="1"/>
  <c r="F43" i="1"/>
  <c r="J62" i="1"/>
  <c r="I62" i="1"/>
  <c r="G81" i="1"/>
  <c r="J138" i="1"/>
  <c r="I138" i="1"/>
  <c r="G157" i="1"/>
  <c r="J157" i="1"/>
  <c r="H176" i="1"/>
  <c r="G176" i="1"/>
  <c r="I195" i="1"/>
  <c r="H195" i="1"/>
  <c r="I176" i="1"/>
  <c r="H138" i="1"/>
  <c r="G138" i="1"/>
  <c r="I119" i="1"/>
  <c r="H119" i="1"/>
  <c r="L234" i="1"/>
  <c r="I100" i="1"/>
  <c r="H100" i="1"/>
  <c r="G100" i="1"/>
  <c r="H81" i="1"/>
  <c r="I43" i="1"/>
  <c r="G43" i="1"/>
  <c r="J43" i="1"/>
  <c r="G24" i="1"/>
  <c r="F234" i="1" l="1"/>
  <c r="J234" i="1"/>
  <c r="G234" i="1"/>
  <c r="I234" i="1"/>
  <c r="H234" i="1"/>
</calcChain>
</file>

<file path=xl/sharedStrings.xml><?xml version="1.0" encoding="utf-8"?>
<sst xmlns="http://schemas.openxmlformats.org/spreadsheetml/2006/main" count="361" uniqueCount="130">
  <si>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</si>
  <si>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</si>
  <si>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</si>
  <si>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</si>
  <si>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</si>
  <si>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</si>
  <si>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</si>
  <si>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</si>
  <si>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</si>
  <si>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</si>
  <si>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</si>
  <si>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</si>
  <si>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</si>
  <si>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</si>
  <si>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</si>
  <si>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</si>
  <si>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</si>
  <si>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</si>
  <si>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</si>
  <si>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</si>
  <si>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</si>
  <si>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</si>
  <si>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</si>
  <si>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</si>
  <si>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</si>
  <si>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</si>
  <si>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</si>
  <si>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</si>
  <si>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</si>
  <si>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</si>
  <si>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</si>
  <si>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</si>
  <si>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</si>
  <si>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</si>
  <si>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</si>
  <si>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</si>
  <si>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</si>
  <si>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</si>
  <si>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</si>
  <si>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Помидор консервированный или свежий</t>
  </si>
  <si>
    <t>101-2004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</si>
  <si>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</si>
  <si>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</si>
  <si>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</si>
  <si>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</si>
  <si>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</si>
  <si>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</si>
  <si>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</si>
  <si>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</si>
  <si>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Борщ из свежей капусты с картофелем,со сметаной с мясом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</si>
  <si>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</si>
  <si>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</si>
  <si>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</si>
  <si>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</si>
  <si>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</si>
  <si>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</si>
  <si>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</si>
  <si>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Салат из свеклы с зелёным горошком</t>
  </si>
  <si>
    <t>58-2013</t>
  </si>
  <si>
    <t>Уха рыбацкая</t>
  </si>
  <si>
    <t>181-1996</t>
  </si>
  <si>
    <t>Мясо,тушеное с картофелем</t>
  </si>
  <si>
    <t>54-9м-2020</t>
  </si>
  <si>
    <t>Салат из отварной моркови с огурцом</t>
  </si>
  <si>
    <t>21-2004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</si>
  <si>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</si>
  <si>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</si>
  <si>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</si>
  <si>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</si>
  <si>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</si>
  <si>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</si>
  <si>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</si>
  <si>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</si>
  <si>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Нарезка из свежих овощей с маслом растительным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</si>
  <si>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</si>
  <si>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</si>
  <si>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</si>
  <si>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</si>
  <si>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</si>
  <si>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</si>
  <si>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</si>
  <si>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138-2004</t>
  </si>
  <si>
    <t>Котлеты,биточки из мяса</t>
  </si>
  <si>
    <t>451-2004</t>
  </si>
  <si>
    <t>225-2004</t>
  </si>
  <si>
    <t>Кисель из свежих ягод</t>
  </si>
  <si>
    <t>505-2013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</si>
  <si>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</si>
  <si>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</si>
  <si>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</si>
  <si>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</si>
  <si>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</si>
  <si>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</si>
  <si>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</si>
  <si>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</si>
  <si>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Суп с рыбными фрикадельками</t>
  </si>
  <si>
    <t>149-2013</t>
  </si>
  <si>
    <t>Жаркое из птицы</t>
  </si>
  <si>
    <t>443-1996</t>
  </si>
  <si>
    <t>Салат из свежих помидор</t>
  </si>
  <si>
    <t>22-2013</t>
  </si>
  <si>
    <t>Рассольник домашний с птицей,со сметаной</t>
  </si>
  <si>
    <t>132-2013</t>
  </si>
  <si>
    <t>Ёжики из мяса с рисом,с соусом</t>
  </si>
  <si>
    <t>390-2013</t>
  </si>
  <si>
    <t>516-2004</t>
  </si>
  <si>
    <t>Свекольник с мясными фрикадельками,со сметаной</t>
  </si>
  <si>
    <t>34-2004</t>
  </si>
  <si>
    <t>Плов из птицы</t>
  </si>
  <si>
    <t>406-2013</t>
  </si>
  <si>
    <t>25-2004</t>
  </si>
  <si>
    <t>Суп картофельный с мясом</t>
  </si>
  <si>
    <t>133-2004</t>
  </si>
  <si>
    <t>Шницель из мяса</t>
  </si>
  <si>
    <t>Салат из огурцов с маслом</t>
  </si>
  <si>
    <t>Салат из капусты белокочанной с морковью</t>
  </si>
  <si>
    <t xml:space="preserve">Салат из капусты белокочанной </t>
  </si>
  <si>
    <t>1401.2011</t>
  </si>
  <si>
    <t>1501.2011</t>
  </si>
  <si>
    <t>1-2013</t>
  </si>
  <si>
    <t>1602.2011</t>
  </si>
  <si>
    <t>заведующая школой</t>
  </si>
  <si>
    <t>Сурова Т.В.</t>
  </si>
  <si>
    <t>Ивановская СОШ сп МАОУ Южно-Дубровинская СОШ</t>
  </si>
  <si>
    <t>0.5</t>
  </si>
  <si>
    <t>хлеб свежий</t>
  </si>
  <si>
    <t>хлеб "Дарницкий"</t>
  </si>
  <si>
    <t>фрукт</t>
  </si>
  <si>
    <t>Овощи тушеные</t>
  </si>
  <si>
    <t>Салат из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</si>
</sst>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5" sqref="N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59" t="s">
        <v>123</v>
      </c>
      <c r="D1" s="60"/>
      <c r="E1" s="60"/>
      <c r="F1" s="12" t="s">
        <v>15</v>
      </c>
      <c r="G1" s="2" t="s">
        <v>16</v>
      </c>
      <c r="H1" s="61" t="s">
        <v>121</v>
      </c>
      <c r="I1" s="61"/>
      <c r="J1" s="61"/>
      <c r="K1" s="61"/>
    </row>
    <row r="2" spans="1:12" ht="17.399999999999999" x14ac:dyDescent="0.25">
      <c r="A2" s="32" t="s">
        <v>5</v>
      </c>
      <c r="C2" s="2"/>
      <c r="G2" s="2" t="s">
        <v>17</v>
      </c>
      <c r="H2" s="61" t="s">
        <v>122</v>
      </c>
      <c r="I2" s="61"/>
      <c r="J2" s="61"/>
      <c r="K2" s="61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1</v>
      </c>
      <c r="J3" s="46">
        <v>2025</v>
      </c>
      <c r="K3" s="47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0.6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4.4" x14ac:dyDescent="0.3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4.4" x14ac:dyDescent="0.3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39</v>
      </c>
      <c r="F14" s="40">
        <v>80</v>
      </c>
      <c r="G14" s="40" t="s">
        <v>124</v>
      </c>
      <c r="H14" s="40">
        <v>0.2</v>
      </c>
      <c r="I14" s="40">
        <v>3.4</v>
      </c>
      <c r="J14" s="40">
        <v>17</v>
      </c>
      <c r="K14" s="41" t="s">
        <v>40</v>
      </c>
      <c r="L14" s="40"/>
    </row>
    <row r="15" spans="1:12" ht="14.4" x14ac:dyDescent="0.3">
      <c r="A15" s="23"/>
      <c r="B15" s="15"/>
      <c r="C15" s="11"/>
      <c r="D15" s="7" t="s">
        <v>26</v>
      </c>
      <c r="E15" s="39" t="s">
        <v>41</v>
      </c>
      <c r="F15" s="40" t="s">
        <v>42</v>
      </c>
      <c r="G15" s="40">
        <v>5.8</v>
      </c>
      <c r="H15" s="40">
        <v>4.8</v>
      </c>
      <c r="I15" s="40">
        <v>8.3000000000000007</v>
      </c>
      <c r="J15" s="40">
        <v>100</v>
      </c>
      <c r="K15" s="53" t="s">
        <v>120</v>
      </c>
      <c r="L15" s="40"/>
    </row>
    <row r="16" spans="1:12" ht="14.4" x14ac:dyDescent="0.3">
      <c r="A16" s="23"/>
      <c r="B16" s="15"/>
      <c r="C16" s="11"/>
      <c r="D16" s="7" t="s">
        <v>27</v>
      </c>
      <c r="E16" s="39" t="s">
        <v>43</v>
      </c>
      <c r="F16" s="40">
        <v>100</v>
      </c>
      <c r="G16" s="40">
        <v>10.8</v>
      </c>
      <c r="H16" s="40">
        <v>10.9</v>
      </c>
      <c r="I16" s="40">
        <v>5.4</v>
      </c>
      <c r="J16" s="40">
        <v>163</v>
      </c>
      <c r="K16" s="41" t="s">
        <v>44</v>
      </c>
      <c r="L16" s="40"/>
    </row>
    <row r="17" spans="1:12" ht="14.4" x14ac:dyDescent="0.3">
      <c r="A17" s="23"/>
      <c r="B17" s="15"/>
      <c r="C17" s="11"/>
      <c r="D17" s="7" t="s">
        <v>28</v>
      </c>
      <c r="E17" s="39" t="s">
        <v>45</v>
      </c>
      <c r="F17" s="40">
        <v>150</v>
      </c>
      <c r="G17" s="40">
        <v>3.3</v>
      </c>
      <c r="H17" s="40">
        <v>3.6</v>
      </c>
      <c r="I17" s="40">
        <v>22.3</v>
      </c>
      <c r="J17" s="40">
        <v>135</v>
      </c>
      <c r="K17" s="41" t="s">
        <v>46</v>
      </c>
      <c r="L17" s="40"/>
    </row>
    <row r="18" spans="1:12" ht="14.4" x14ac:dyDescent="0.3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48</v>
      </c>
      <c r="L18" s="40"/>
    </row>
    <row r="19" spans="1:12" ht="14.4" x14ac:dyDescent="0.3">
      <c r="A19" s="23"/>
      <c r="B19" s="15"/>
      <c r="C19" s="11"/>
      <c r="D19" s="7" t="s">
        <v>30</v>
      </c>
      <c r="E19" s="39" t="s">
        <v>125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/>
    </row>
    <row r="20" spans="1:12" ht="14.4" x14ac:dyDescent="0.3">
      <c r="A20" s="23"/>
      <c r="B20" s="15"/>
      <c r="C20" s="11"/>
      <c r="D20" s="7" t="s">
        <v>31</v>
      </c>
      <c r="E20" s="39" t="s">
        <v>126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670</v>
      </c>
      <c r="G23" s="19">
        <f t="shared" ref="G23:J23" si="2">SUM(G14:G22)</f>
        <v>22</v>
      </c>
      <c r="H23" s="19">
        <f t="shared" si="2"/>
        <v>20.900000000000002</v>
      </c>
      <c r="I23" s="19">
        <f t="shared" si="2"/>
        <v>122.50000000000001</v>
      </c>
      <c r="J23" s="19">
        <f t="shared" si="2"/>
        <v>772</v>
      </c>
      <c r="K23" s="25"/>
      <c r="L23" s="19">
        <v>107.7</v>
      </c>
    </row>
    <row r="24" spans="1:12" ht="14.4" x14ac:dyDescent="0.25">
      <c r="A24" s="27">
        <f>A6</f>
        <v>1</v>
      </c>
      <c r="B24" s="28">
        <f>B6</f>
        <v>1</v>
      </c>
      <c r="C24" s="55" t="s">
        <v>4</v>
      </c>
      <c r="D24" s="56"/>
      <c r="E24" s="29"/>
      <c r="F24" s="30">
        <f>F13+F23</f>
        <v>670</v>
      </c>
      <c r="G24" s="30">
        <f t="shared" ref="G24:J24" si="3">G13+G23</f>
        <v>22</v>
      </c>
      <c r="H24" s="30">
        <f t="shared" si="3"/>
        <v>20.900000000000002</v>
      </c>
      <c r="I24" s="30">
        <f t="shared" si="3"/>
        <v>122.50000000000001</v>
      </c>
      <c r="J24" s="30">
        <f t="shared" si="3"/>
        <v>772</v>
      </c>
      <c r="K24" s="30"/>
      <c r="L24" s="30">
        <f t="shared" ref="L24" si="4">L13+L23</f>
        <v>107.7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4.4" x14ac:dyDescent="0.3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114</v>
      </c>
      <c r="F33" s="40">
        <v>80</v>
      </c>
      <c r="G33" s="40">
        <v>0</v>
      </c>
      <c r="H33" s="40">
        <v>4</v>
      </c>
      <c r="I33" s="40">
        <v>1</v>
      </c>
      <c r="J33" s="40">
        <v>44</v>
      </c>
      <c r="K33" s="53" t="s">
        <v>117</v>
      </c>
      <c r="L33" s="40"/>
    </row>
    <row r="34" spans="1:12" ht="26.4" x14ac:dyDescent="0.3">
      <c r="A34" s="14"/>
      <c r="B34" s="15"/>
      <c r="C34" s="11"/>
      <c r="D34" s="7" t="s">
        <v>26</v>
      </c>
      <c r="E34" s="39" t="s">
        <v>49</v>
      </c>
      <c r="F34" s="40">
        <v>265</v>
      </c>
      <c r="G34" s="40">
        <v>4</v>
      </c>
      <c r="H34" s="40">
        <v>5</v>
      </c>
      <c r="I34" s="40">
        <v>15</v>
      </c>
      <c r="J34" s="40">
        <v>125</v>
      </c>
      <c r="K34" s="41" t="s">
        <v>50</v>
      </c>
      <c r="L34" s="40"/>
    </row>
    <row r="35" spans="1:12" ht="14.4" x14ac:dyDescent="0.3">
      <c r="A35" s="14"/>
      <c r="B35" s="15"/>
      <c r="C35" s="11"/>
      <c r="D35" s="7" t="s">
        <v>27</v>
      </c>
      <c r="E35" s="39" t="s">
        <v>51</v>
      </c>
      <c r="F35" s="40">
        <v>100</v>
      </c>
      <c r="G35" s="40">
        <v>11</v>
      </c>
      <c r="H35" s="40">
        <v>14</v>
      </c>
      <c r="I35" s="40">
        <v>5</v>
      </c>
      <c r="J35" s="40">
        <v>195</v>
      </c>
      <c r="K35" s="41" t="s">
        <v>52</v>
      </c>
      <c r="L35" s="40"/>
    </row>
    <row r="36" spans="1:12" ht="14.4" x14ac:dyDescent="0.3">
      <c r="A36" s="14"/>
      <c r="B36" s="15"/>
      <c r="C36" s="11"/>
      <c r="D36" s="7" t="s">
        <v>28</v>
      </c>
      <c r="E36" s="39" t="s">
        <v>53</v>
      </c>
      <c r="F36" s="40">
        <v>150</v>
      </c>
      <c r="G36" s="40">
        <v>3</v>
      </c>
      <c r="H36" s="40">
        <v>3</v>
      </c>
      <c r="I36" s="40">
        <v>36</v>
      </c>
      <c r="J36" s="40">
        <v>189</v>
      </c>
      <c r="K36" s="41" t="s">
        <v>54</v>
      </c>
      <c r="L36" s="40"/>
    </row>
    <row r="37" spans="1:12" ht="14.4" x14ac:dyDescent="0.3">
      <c r="A37" s="14"/>
      <c r="B37" s="15"/>
      <c r="C37" s="11"/>
      <c r="D37" s="7" t="s">
        <v>29</v>
      </c>
      <c r="E37" s="39" t="s">
        <v>55</v>
      </c>
      <c r="F37" s="40">
        <v>200</v>
      </c>
      <c r="G37" s="40">
        <v>0</v>
      </c>
      <c r="H37" s="40">
        <v>0</v>
      </c>
      <c r="I37" s="40">
        <v>15</v>
      </c>
      <c r="J37" s="40">
        <v>63</v>
      </c>
      <c r="K37" s="41" t="s">
        <v>56</v>
      </c>
      <c r="L37" s="40"/>
    </row>
    <row r="38" spans="1:12" ht="14.4" x14ac:dyDescent="0.3">
      <c r="A38" s="14"/>
      <c r="B38" s="15"/>
      <c r="C38" s="11"/>
      <c r="D38" s="7" t="s">
        <v>30</v>
      </c>
      <c r="E38" s="39" t="s">
        <v>125</v>
      </c>
      <c r="F38" s="40">
        <v>20</v>
      </c>
      <c r="G38" s="40">
        <v>1</v>
      </c>
      <c r="H38" s="40">
        <v>0</v>
      </c>
      <c r="I38" s="40">
        <v>22</v>
      </c>
      <c r="J38" s="40">
        <v>97</v>
      </c>
      <c r="K38" s="41"/>
      <c r="L38" s="40"/>
    </row>
    <row r="39" spans="1:12" ht="14.4" x14ac:dyDescent="0.3">
      <c r="A39" s="14"/>
      <c r="B39" s="15"/>
      <c r="C39" s="11"/>
      <c r="D39" s="7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815</v>
      </c>
      <c r="G42" s="19">
        <f t="shared" ref="G42" si="9">SUM(G33:G41)</f>
        <v>19</v>
      </c>
      <c r="H42" s="19">
        <f t="shared" ref="H42" si="10">SUM(H33:H41)</f>
        <v>26</v>
      </c>
      <c r="I42" s="19">
        <f t="shared" ref="I42" si="11">SUM(I33:I41)</f>
        <v>94</v>
      </c>
      <c r="J42" s="19">
        <f t="shared" ref="J42" si="12">SUM(J33:J41)</f>
        <v>713</v>
      </c>
      <c r="K42" s="25"/>
      <c r="L42" s="19">
        <v>107.7</v>
      </c>
    </row>
    <row r="43" spans="1:12" ht="15.75" customHeight="1" x14ac:dyDescent="0.25">
      <c r="A43" s="31">
        <f>A25</f>
        <v>1</v>
      </c>
      <c r="B43" s="31">
        <f>B25</f>
        <v>2</v>
      </c>
      <c r="C43" s="55" t="s">
        <v>4</v>
      </c>
      <c r="D43" s="56"/>
      <c r="E43" s="29"/>
      <c r="F43" s="30">
        <f>F32+F42</f>
        <v>815</v>
      </c>
      <c r="G43" s="30">
        <f t="shared" ref="G43" si="13">G32+G42</f>
        <v>19</v>
      </c>
      <c r="H43" s="30">
        <f t="shared" ref="H43" si="14">H32+H42</f>
        <v>26</v>
      </c>
      <c r="I43" s="30">
        <f t="shared" ref="I43" si="15">I32+I42</f>
        <v>94</v>
      </c>
      <c r="J43" s="30">
        <f t="shared" ref="J43:L43" si="16">J32+J42</f>
        <v>713</v>
      </c>
      <c r="K43" s="30"/>
      <c r="L43" s="30">
        <f t="shared" si="16"/>
        <v>107.7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57</v>
      </c>
      <c r="F52" s="40">
        <v>80</v>
      </c>
      <c r="G52" s="40">
        <v>2</v>
      </c>
      <c r="H52" s="40">
        <v>4</v>
      </c>
      <c r="I52" s="40">
        <v>11</v>
      </c>
      <c r="J52" s="40">
        <v>89</v>
      </c>
      <c r="K52" s="41" t="s">
        <v>58</v>
      </c>
      <c r="L52" s="40"/>
    </row>
    <row r="53" spans="1:12" ht="14.4" x14ac:dyDescent="0.3">
      <c r="A53" s="23"/>
      <c r="B53" s="15"/>
      <c r="C53" s="11"/>
      <c r="D53" s="7" t="s">
        <v>26</v>
      </c>
      <c r="E53" s="39" t="s">
        <v>59</v>
      </c>
      <c r="F53" s="40">
        <v>300</v>
      </c>
      <c r="G53" s="40">
        <v>0</v>
      </c>
      <c r="H53" s="40">
        <v>7</v>
      </c>
      <c r="I53" s="40">
        <v>10</v>
      </c>
      <c r="J53" s="40">
        <v>144</v>
      </c>
      <c r="K53" s="41" t="s">
        <v>60</v>
      </c>
      <c r="L53" s="40"/>
    </row>
    <row r="54" spans="1:12" ht="26.4" x14ac:dyDescent="0.3">
      <c r="A54" s="23"/>
      <c r="B54" s="15"/>
      <c r="C54" s="11"/>
      <c r="D54" s="7" t="s">
        <v>27</v>
      </c>
      <c r="E54" s="39" t="s">
        <v>61</v>
      </c>
      <c r="F54" s="40">
        <v>250</v>
      </c>
      <c r="G54" s="40">
        <v>12</v>
      </c>
      <c r="H54" s="40">
        <v>14</v>
      </c>
      <c r="I54" s="40">
        <v>34</v>
      </c>
      <c r="J54" s="40">
        <v>318</v>
      </c>
      <c r="K54" s="41" t="s">
        <v>62</v>
      </c>
      <c r="L54" s="40"/>
    </row>
    <row r="55" spans="1:12" ht="14.4" x14ac:dyDescent="0.3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29</v>
      </c>
      <c r="E56" s="39" t="s">
        <v>47</v>
      </c>
      <c r="F56" s="40">
        <v>200</v>
      </c>
      <c r="G56" s="40">
        <v>0</v>
      </c>
      <c r="H56" s="40">
        <v>0</v>
      </c>
      <c r="I56" s="40">
        <v>22</v>
      </c>
      <c r="J56" s="40">
        <v>89</v>
      </c>
      <c r="K56" s="41" t="s">
        <v>48</v>
      </c>
      <c r="L56" s="40"/>
    </row>
    <row r="57" spans="1:12" ht="14.4" x14ac:dyDescent="0.3">
      <c r="A57" s="23"/>
      <c r="B57" s="15"/>
      <c r="C57" s="11"/>
      <c r="D57" s="7" t="s">
        <v>30</v>
      </c>
      <c r="E57" s="39" t="s">
        <v>125</v>
      </c>
      <c r="F57" s="40">
        <v>40</v>
      </c>
      <c r="G57" s="40">
        <v>0</v>
      </c>
      <c r="H57" s="40">
        <v>0</v>
      </c>
      <c r="I57" s="40">
        <v>17</v>
      </c>
      <c r="J57" s="40">
        <v>77</v>
      </c>
      <c r="K57" s="41"/>
      <c r="L57" s="40"/>
    </row>
    <row r="58" spans="1:12" ht="14.4" x14ac:dyDescent="0.3">
      <c r="A58" s="23"/>
      <c r="B58" s="15"/>
      <c r="C58" s="11"/>
      <c r="D58" s="7" t="s">
        <v>31</v>
      </c>
      <c r="E58" s="39" t="s">
        <v>126</v>
      </c>
      <c r="F58" s="40">
        <v>40</v>
      </c>
      <c r="G58" s="40">
        <v>0</v>
      </c>
      <c r="H58" s="40">
        <v>0</v>
      </c>
      <c r="I58" s="40">
        <v>15</v>
      </c>
      <c r="J58" s="40">
        <v>69</v>
      </c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910</v>
      </c>
      <c r="G61" s="19">
        <f t="shared" ref="G61" si="21">SUM(G52:G60)</f>
        <v>14</v>
      </c>
      <c r="H61" s="19">
        <f t="shared" ref="H61" si="22">SUM(H52:H60)</f>
        <v>25</v>
      </c>
      <c r="I61" s="19">
        <f t="shared" ref="I61" si="23">SUM(I52:I60)</f>
        <v>109</v>
      </c>
      <c r="J61" s="19">
        <f t="shared" ref="J61" si="24">SUM(J52:J60)</f>
        <v>786</v>
      </c>
      <c r="K61" s="25"/>
      <c r="L61" s="19">
        <v>107.7</v>
      </c>
    </row>
    <row r="62" spans="1:12" ht="15.75" customHeight="1" x14ac:dyDescent="0.25">
      <c r="A62" s="27">
        <f>A44</f>
        <v>1</v>
      </c>
      <c r="B62" s="28">
        <f>B44</f>
        <v>3</v>
      </c>
      <c r="C62" s="55" t="s">
        <v>4</v>
      </c>
      <c r="D62" s="56"/>
      <c r="E62" s="29"/>
      <c r="F62" s="30">
        <f>F51+F61</f>
        <v>910</v>
      </c>
      <c r="G62" s="30">
        <f t="shared" ref="G62" si="25">G51+G61</f>
        <v>14</v>
      </c>
      <c r="H62" s="30">
        <f t="shared" ref="H62" si="26">H51+H61</f>
        <v>25</v>
      </c>
      <c r="I62" s="30">
        <f t="shared" ref="I62" si="27">I51+I61</f>
        <v>109</v>
      </c>
      <c r="J62" s="30">
        <f t="shared" ref="J62:L62" si="28">J51+J61</f>
        <v>786</v>
      </c>
      <c r="K62" s="30"/>
      <c r="L62" s="30">
        <f t="shared" si="28"/>
        <v>107.7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63</v>
      </c>
      <c r="F71" s="40">
        <v>80</v>
      </c>
      <c r="G71" s="40">
        <v>1</v>
      </c>
      <c r="H71" s="40">
        <v>4</v>
      </c>
      <c r="I71" s="40">
        <v>3</v>
      </c>
      <c r="J71" s="40">
        <v>53</v>
      </c>
      <c r="K71" s="41" t="s">
        <v>64</v>
      </c>
      <c r="L71" s="40"/>
    </row>
    <row r="72" spans="1:12" ht="26.4" x14ac:dyDescent="0.3">
      <c r="A72" s="23"/>
      <c r="B72" s="15"/>
      <c r="C72" s="11"/>
      <c r="D72" s="7" t="s">
        <v>26</v>
      </c>
      <c r="E72" s="39" t="s">
        <v>65</v>
      </c>
      <c r="F72" s="40">
        <v>265</v>
      </c>
      <c r="G72" s="40">
        <v>4</v>
      </c>
      <c r="H72" s="40">
        <v>6</v>
      </c>
      <c r="I72" s="40">
        <v>8</v>
      </c>
      <c r="J72" s="40">
        <v>102</v>
      </c>
      <c r="K72" s="41" t="s">
        <v>66</v>
      </c>
      <c r="L72" s="40"/>
    </row>
    <row r="73" spans="1:12" ht="14.4" x14ac:dyDescent="0.3">
      <c r="A73" s="23"/>
      <c r="B73" s="15"/>
      <c r="C73" s="11"/>
      <c r="D73" s="7" t="s">
        <v>27</v>
      </c>
      <c r="E73" s="39" t="s">
        <v>67</v>
      </c>
      <c r="F73" s="40">
        <v>90</v>
      </c>
      <c r="G73" s="40">
        <v>14</v>
      </c>
      <c r="H73" s="40">
        <v>13</v>
      </c>
      <c r="I73" s="40">
        <v>0</v>
      </c>
      <c r="J73" s="40">
        <v>172</v>
      </c>
      <c r="K73" s="41" t="s">
        <v>68</v>
      </c>
      <c r="L73" s="40"/>
    </row>
    <row r="74" spans="1:12" ht="14.4" x14ac:dyDescent="0.3">
      <c r="A74" s="23"/>
      <c r="B74" s="15"/>
      <c r="C74" s="11"/>
      <c r="D74" s="7" t="s">
        <v>28</v>
      </c>
      <c r="E74" s="39" t="s">
        <v>69</v>
      </c>
      <c r="F74" s="40">
        <v>150</v>
      </c>
      <c r="G74" s="40">
        <v>4</v>
      </c>
      <c r="H74" s="40">
        <v>5</v>
      </c>
      <c r="I74" s="40">
        <v>24</v>
      </c>
      <c r="J74" s="40">
        <v>160</v>
      </c>
      <c r="K74" s="41" t="s">
        <v>70</v>
      </c>
      <c r="L74" s="40"/>
    </row>
    <row r="75" spans="1:12" ht="14.4" x14ac:dyDescent="0.3">
      <c r="A75" s="23"/>
      <c r="B75" s="15"/>
      <c r="C75" s="11"/>
      <c r="D75" s="7" t="s">
        <v>29</v>
      </c>
      <c r="E75" s="39" t="s">
        <v>71</v>
      </c>
      <c r="F75" s="40">
        <v>200</v>
      </c>
      <c r="G75" s="40">
        <v>0</v>
      </c>
      <c r="H75" s="40">
        <v>0</v>
      </c>
      <c r="I75" s="40">
        <v>17</v>
      </c>
      <c r="J75" s="40">
        <v>68</v>
      </c>
      <c r="K75" s="41" t="s">
        <v>72</v>
      </c>
      <c r="L75" s="40"/>
    </row>
    <row r="76" spans="1:12" ht="14.4" x14ac:dyDescent="0.3">
      <c r="A76" s="23"/>
      <c r="B76" s="15"/>
      <c r="C76" s="11"/>
      <c r="D76" s="7" t="s">
        <v>30</v>
      </c>
      <c r="E76" s="39" t="s">
        <v>125</v>
      </c>
      <c r="F76" s="40">
        <v>60</v>
      </c>
      <c r="G76" s="40">
        <v>1</v>
      </c>
      <c r="H76" s="40">
        <v>0</v>
      </c>
      <c r="I76" s="40">
        <v>26</v>
      </c>
      <c r="J76" s="40">
        <v>116</v>
      </c>
      <c r="K76" s="41"/>
      <c r="L76" s="40"/>
    </row>
    <row r="77" spans="1:12" ht="14.4" x14ac:dyDescent="0.3">
      <c r="A77" s="23"/>
      <c r="B77" s="15"/>
      <c r="C77" s="11"/>
      <c r="D77" s="7" t="s">
        <v>31</v>
      </c>
      <c r="E77" s="39" t="s">
        <v>126</v>
      </c>
      <c r="F77" s="40">
        <v>60</v>
      </c>
      <c r="G77" s="40">
        <v>0</v>
      </c>
      <c r="H77" s="40">
        <v>0</v>
      </c>
      <c r="I77" s="40">
        <v>15</v>
      </c>
      <c r="J77" s="40">
        <v>69</v>
      </c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905</v>
      </c>
      <c r="G80" s="19">
        <f t="shared" ref="G80" si="33">SUM(G71:G79)</f>
        <v>24</v>
      </c>
      <c r="H80" s="19">
        <f t="shared" ref="H80" si="34">SUM(H71:H79)</f>
        <v>28</v>
      </c>
      <c r="I80" s="19">
        <f t="shared" ref="I80" si="35">SUM(I71:I79)</f>
        <v>93</v>
      </c>
      <c r="J80" s="19">
        <f t="shared" ref="J80" si="36">SUM(J71:J79)</f>
        <v>740</v>
      </c>
      <c r="K80" s="25"/>
      <c r="L80" s="19">
        <v>107.7</v>
      </c>
    </row>
    <row r="81" spans="1:12" ht="15.75" customHeight="1" x14ac:dyDescent="0.25">
      <c r="A81" s="27">
        <f>A63</f>
        <v>1</v>
      </c>
      <c r="B81" s="28">
        <f>B63</f>
        <v>4</v>
      </c>
      <c r="C81" s="55" t="s">
        <v>4</v>
      </c>
      <c r="D81" s="56"/>
      <c r="E81" s="29"/>
      <c r="F81" s="30">
        <f>F70+F80</f>
        <v>905</v>
      </c>
      <c r="G81" s="30">
        <f t="shared" ref="G81" si="37">G70+G80</f>
        <v>24</v>
      </c>
      <c r="H81" s="30">
        <f t="shared" ref="H81" si="38">H70+H80</f>
        <v>28</v>
      </c>
      <c r="I81" s="30">
        <f t="shared" ref="I81" si="39">I70+I80</f>
        <v>93</v>
      </c>
      <c r="J81" s="30">
        <f t="shared" ref="J81:L81" si="40">J70+J80</f>
        <v>740</v>
      </c>
      <c r="K81" s="30"/>
      <c r="L81" s="30">
        <f t="shared" si="40"/>
        <v>107.7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3"/>
      <c r="B86" s="15"/>
      <c r="C86" s="11"/>
      <c r="D86" s="7" t="s">
        <v>23</v>
      </c>
      <c r="E86" s="39" t="s">
        <v>127</v>
      </c>
      <c r="F86" s="40">
        <v>170</v>
      </c>
      <c r="G86" s="40">
        <v>0</v>
      </c>
      <c r="H86" s="40">
        <v>0</v>
      </c>
      <c r="I86" s="40">
        <v>12</v>
      </c>
      <c r="J86" s="40">
        <v>48</v>
      </c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170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12</v>
      </c>
      <c r="J89" s="19">
        <f t="shared" ref="J89:L89" si="44">SUM(J82:J88)</f>
        <v>48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73</v>
      </c>
      <c r="F90" s="40">
        <v>80</v>
      </c>
      <c r="G90" s="40">
        <v>0</v>
      </c>
      <c r="H90" s="40">
        <v>4</v>
      </c>
      <c r="I90" s="40">
        <v>2</v>
      </c>
      <c r="J90" s="40">
        <v>49</v>
      </c>
      <c r="K90" s="53" t="s">
        <v>118</v>
      </c>
      <c r="L90" s="40"/>
    </row>
    <row r="91" spans="1:12" ht="14.4" x14ac:dyDescent="0.3">
      <c r="A91" s="23"/>
      <c r="B91" s="15"/>
      <c r="C91" s="11"/>
      <c r="D91" s="7" t="s">
        <v>26</v>
      </c>
      <c r="E91" s="39" t="s">
        <v>74</v>
      </c>
      <c r="F91" s="40">
        <v>265</v>
      </c>
      <c r="G91" s="40">
        <v>5</v>
      </c>
      <c r="H91" s="40">
        <v>6</v>
      </c>
      <c r="I91" s="40">
        <v>14</v>
      </c>
      <c r="J91" s="40">
        <v>134</v>
      </c>
      <c r="K91" s="41" t="s">
        <v>75</v>
      </c>
      <c r="L91" s="40"/>
    </row>
    <row r="92" spans="1:12" ht="14.4" x14ac:dyDescent="0.3">
      <c r="A92" s="23"/>
      <c r="B92" s="15"/>
      <c r="C92" s="11"/>
      <c r="D92" s="7" t="s">
        <v>27</v>
      </c>
      <c r="E92" s="39" t="s">
        <v>76</v>
      </c>
      <c r="F92" s="40">
        <v>90</v>
      </c>
      <c r="G92" s="40">
        <v>13</v>
      </c>
      <c r="H92" s="40">
        <v>10</v>
      </c>
      <c r="I92" s="40">
        <v>3</v>
      </c>
      <c r="J92" s="40">
        <v>158</v>
      </c>
      <c r="K92" s="41" t="s">
        <v>77</v>
      </c>
      <c r="L92" s="40"/>
    </row>
    <row r="93" spans="1:12" ht="14.4" x14ac:dyDescent="0.3">
      <c r="A93" s="23"/>
      <c r="B93" s="15"/>
      <c r="C93" s="11"/>
      <c r="D93" s="7" t="s">
        <v>28</v>
      </c>
      <c r="E93" s="39" t="s">
        <v>78</v>
      </c>
      <c r="F93" s="40">
        <v>150</v>
      </c>
      <c r="G93" s="40">
        <v>3</v>
      </c>
      <c r="H93" s="40">
        <v>4</v>
      </c>
      <c r="I93" s="40">
        <v>25</v>
      </c>
      <c r="J93" s="40">
        <v>148</v>
      </c>
      <c r="K93" s="41" t="s">
        <v>79</v>
      </c>
      <c r="L93" s="40"/>
    </row>
    <row r="94" spans="1:12" ht="14.4" x14ac:dyDescent="0.3">
      <c r="A94" s="23"/>
      <c r="B94" s="15"/>
      <c r="C94" s="11"/>
      <c r="D94" s="7" t="s">
        <v>29</v>
      </c>
      <c r="E94" s="39" t="s">
        <v>47</v>
      </c>
      <c r="F94" s="40">
        <v>200</v>
      </c>
      <c r="G94" s="40">
        <v>0</v>
      </c>
      <c r="H94" s="40">
        <v>0</v>
      </c>
      <c r="I94" s="40">
        <v>34</v>
      </c>
      <c r="J94" s="40">
        <v>138</v>
      </c>
      <c r="K94" s="41" t="s">
        <v>48</v>
      </c>
      <c r="L94" s="40"/>
    </row>
    <row r="95" spans="1:12" ht="14.4" x14ac:dyDescent="0.3">
      <c r="A95" s="23"/>
      <c r="B95" s="15"/>
      <c r="C95" s="11"/>
      <c r="D95" s="7" t="s">
        <v>30</v>
      </c>
      <c r="E95" s="39" t="s">
        <v>125</v>
      </c>
      <c r="F95" s="40">
        <v>70</v>
      </c>
      <c r="G95" s="40">
        <v>0</v>
      </c>
      <c r="H95" s="40">
        <v>0</v>
      </c>
      <c r="I95" s="40">
        <v>17</v>
      </c>
      <c r="J95" s="40">
        <v>77</v>
      </c>
      <c r="K95" s="41"/>
      <c r="L95" s="40"/>
    </row>
    <row r="96" spans="1:12" ht="14.4" x14ac:dyDescent="0.3">
      <c r="A96" s="23"/>
      <c r="B96" s="15"/>
      <c r="C96" s="11"/>
      <c r="D96" s="7" t="s">
        <v>31</v>
      </c>
      <c r="E96" s="39" t="s">
        <v>126</v>
      </c>
      <c r="F96" s="40">
        <v>50</v>
      </c>
      <c r="G96" s="40">
        <v>0</v>
      </c>
      <c r="H96" s="40">
        <v>0</v>
      </c>
      <c r="I96" s="40">
        <v>11</v>
      </c>
      <c r="J96" s="40">
        <v>51</v>
      </c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905</v>
      </c>
      <c r="G99" s="19">
        <f t="shared" ref="G99" si="45">SUM(G90:G98)</f>
        <v>21</v>
      </c>
      <c r="H99" s="19">
        <f t="shared" ref="H99" si="46">SUM(H90:H98)</f>
        <v>24</v>
      </c>
      <c r="I99" s="19">
        <f t="shared" ref="I99" si="47">SUM(I90:I98)</f>
        <v>106</v>
      </c>
      <c r="J99" s="19">
        <f t="shared" ref="J99" si="48">SUM(J90:J98)</f>
        <v>755</v>
      </c>
      <c r="K99" s="25"/>
      <c r="L99" s="19">
        <v>107.7</v>
      </c>
    </row>
    <row r="100" spans="1:12" ht="15.75" customHeight="1" x14ac:dyDescent="0.25">
      <c r="A100" s="27">
        <f>A82</f>
        <v>1</v>
      </c>
      <c r="B100" s="28">
        <f>B82</f>
        <v>5</v>
      </c>
      <c r="C100" s="55" t="s">
        <v>4</v>
      </c>
      <c r="D100" s="56"/>
      <c r="E100" s="29"/>
      <c r="F100" s="30">
        <f>F89+F99</f>
        <v>1075</v>
      </c>
      <c r="G100" s="30">
        <f t="shared" ref="G100" si="49">G89+G99</f>
        <v>21</v>
      </c>
      <c r="H100" s="30">
        <f t="shared" ref="H100" si="50">H89+H99</f>
        <v>24</v>
      </c>
      <c r="I100" s="30">
        <f t="shared" ref="I100" si="51">I89+I99</f>
        <v>118</v>
      </c>
      <c r="J100" s="30">
        <f t="shared" ref="J100:L100" si="52">J89+J99</f>
        <v>803</v>
      </c>
      <c r="K100" s="30"/>
      <c r="L100" s="30">
        <f t="shared" si="52"/>
        <v>107.7</v>
      </c>
    </row>
    <row r="101" spans="1:12" ht="14.4" x14ac:dyDescent="0.3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3"/>
      <c r="B105" s="15"/>
      <c r="C105" s="11"/>
      <c r="D105" s="7" t="s">
        <v>23</v>
      </c>
      <c r="E105" s="39" t="s">
        <v>127</v>
      </c>
      <c r="F105" s="40">
        <v>205</v>
      </c>
      <c r="G105" s="40">
        <v>0</v>
      </c>
      <c r="H105" s="40">
        <v>0</v>
      </c>
      <c r="I105" s="40">
        <v>14</v>
      </c>
      <c r="J105" s="40">
        <v>58</v>
      </c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205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14</v>
      </c>
      <c r="J108" s="19">
        <f t="shared" si="53"/>
        <v>58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39</v>
      </c>
      <c r="F109" s="40">
        <v>80</v>
      </c>
      <c r="G109" s="40">
        <v>0</v>
      </c>
      <c r="H109" s="40">
        <v>0</v>
      </c>
      <c r="I109" s="40">
        <v>3</v>
      </c>
      <c r="J109" s="40">
        <v>17</v>
      </c>
      <c r="K109" s="41" t="s">
        <v>40</v>
      </c>
      <c r="L109" s="40"/>
    </row>
    <row r="110" spans="1:12" ht="14.4" x14ac:dyDescent="0.3">
      <c r="A110" s="23"/>
      <c r="B110" s="15"/>
      <c r="C110" s="11"/>
      <c r="D110" s="7" t="s">
        <v>26</v>
      </c>
      <c r="E110" s="39" t="s">
        <v>80</v>
      </c>
      <c r="F110" s="40">
        <v>265</v>
      </c>
      <c r="G110" s="40">
        <v>6</v>
      </c>
      <c r="H110" s="40">
        <v>8</v>
      </c>
      <c r="I110" s="40">
        <v>16</v>
      </c>
      <c r="J110" s="40">
        <v>165</v>
      </c>
      <c r="K110" s="41" t="s">
        <v>81</v>
      </c>
      <c r="L110" s="40"/>
    </row>
    <row r="111" spans="1:12" ht="14.4" x14ac:dyDescent="0.3">
      <c r="A111" s="23"/>
      <c r="B111" s="15"/>
      <c r="C111" s="11"/>
      <c r="D111" s="7" t="s">
        <v>27</v>
      </c>
      <c r="E111" s="39" t="s">
        <v>82</v>
      </c>
      <c r="F111" s="40">
        <v>90</v>
      </c>
      <c r="G111" s="40">
        <v>11</v>
      </c>
      <c r="H111" s="40">
        <v>11</v>
      </c>
      <c r="I111" s="40">
        <v>14</v>
      </c>
      <c r="J111" s="40">
        <v>203</v>
      </c>
      <c r="K111" s="41" t="s">
        <v>83</v>
      </c>
      <c r="L111" s="40"/>
    </row>
    <row r="112" spans="1:12" ht="14.4" x14ac:dyDescent="0.3">
      <c r="A112" s="23"/>
      <c r="B112" s="15"/>
      <c r="C112" s="11"/>
      <c r="D112" s="7" t="s">
        <v>28</v>
      </c>
      <c r="E112" s="39" t="s">
        <v>128</v>
      </c>
      <c r="F112" s="40">
        <v>150</v>
      </c>
      <c r="G112" s="40">
        <v>1</v>
      </c>
      <c r="H112" s="40">
        <v>9</v>
      </c>
      <c r="I112" s="40">
        <v>14</v>
      </c>
      <c r="J112" s="40">
        <v>143</v>
      </c>
      <c r="K112" s="41" t="s">
        <v>84</v>
      </c>
      <c r="L112" s="40"/>
    </row>
    <row r="113" spans="1:12" ht="14.4" x14ac:dyDescent="0.3">
      <c r="A113" s="23"/>
      <c r="B113" s="15"/>
      <c r="C113" s="11"/>
      <c r="D113" s="7" t="s">
        <v>29</v>
      </c>
      <c r="E113" s="39" t="s">
        <v>85</v>
      </c>
      <c r="F113" s="40">
        <v>200</v>
      </c>
      <c r="G113" s="40">
        <v>0</v>
      </c>
      <c r="H113" s="40">
        <v>0</v>
      </c>
      <c r="I113" s="40">
        <v>21</v>
      </c>
      <c r="J113" s="40">
        <v>89</v>
      </c>
      <c r="K113" s="41" t="s">
        <v>86</v>
      </c>
      <c r="L113" s="40"/>
    </row>
    <row r="114" spans="1:12" ht="14.4" x14ac:dyDescent="0.3">
      <c r="A114" s="23"/>
      <c r="B114" s="15"/>
      <c r="C114" s="11"/>
      <c r="D114" s="7" t="s">
        <v>30</v>
      </c>
      <c r="E114" s="39" t="s">
        <v>125</v>
      </c>
      <c r="F114" s="40">
        <v>50</v>
      </c>
      <c r="G114" s="40">
        <v>0</v>
      </c>
      <c r="H114" s="40">
        <v>0</v>
      </c>
      <c r="I114" s="40">
        <v>18</v>
      </c>
      <c r="J114" s="40">
        <v>77</v>
      </c>
      <c r="K114" s="41"/>
      <c r="L114" s="40"/>
    </row>
    <row r="115" spans="1:12" ht="14.4" x14ac:dyDescent="0.3">
      <c r="A115" s="23"/>
      <c r="B115" s="15"/>
      <c r="C115" s="11"/>
      <c r="D115" s="7" t="s">
        <v>31</v>
      </c>
      <c r="E115" s="39" t="s">
        <v>126</v>
      </c>
      <c r="F115" s="40">
        <v>40</v>
      </c>
      <c r="G115" s="40">
        <v>0</v>
      </c>
      <c r="H115" s="40">
        <v>0</v>
      </c>
      <c r="I115" s="40">
        <v>11</v>
      </c>
      <c r="J115" s="40">
        <v>51</v>
      </c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875</v>
      </c>
      <c r="G118" s="19">
        <f t="shared" ref="G118:J118" si="55">SUM(G109:G117)</f>
        <v>18</v>
      </c>
      <c r="H118" s="19">
        <f t="shared" si="55"/>
        <v>28</v>
      </c>
      <c r="I118" s="19">
        <f t="shared" si="55"/>
        <v>97</v>
      </c>
      <c r="J118" s="19">
        <f t="shared" si="55"/>
        <v>745</v>
      </c>
      <c r="K118" s="25"/>
      <c r="L118" s="19">
        <v>107.7</v>
      </c>
    </row>
    <row r="119" spans="1:12" ht="14.4" x14ac:dyDescent="0.25">
      <c r="A119" s="27">
        <f>A101</f>
        <v>2</v>
      </c>
      <c r="B119" s="28">
        <f>B101</f>
        <v>6</v>
      </c>
      <c r="C119" s="55" t="s">
        <v>4</v>
      </c>
      <c r="D119" s="56"/>
      <c r="E119" s="29"/>
      <c r="F119" s="30">
        <f>F108+F118</f>
        <v>1080</v>
      </c>
      <c r="G119" s="30">
        <f t="shared" ref="G119" si="56">G108+G118</f>
        <v>18</v>
      </c>
      <c r="H119" s="30">
        <f t="shared" ref="H119" si="57">H108+H118</f>
        <v>28</v>
      </c>
      <c r="I119" s="30">
        <f t="shared" ref="I119" si="58">I108+I118</f>
        <v>111</v>
      </c>
      <c r="J119" s="30">
        <f t="shared" ref="J119:L119" si="59">J108+J118</f>
        <v>803</v>
      </c>
      <c r="K119" s="30"/>
      <c r="L119" s="30">
        <f t="shared" si="59"/>
        <v>107.7</v>
      </c>
    </row>
    <row r="120" spans="1:12" ht="14.4" x14ac:dyDescent="0.3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14"/>
      <c r="B124" s="15"/>
      <c r="C124" s="11"/>
      <c r="D124" s="7" t="s">
        <v>23</v>
      </c>
      <c r="E124" s="39" t="s">
        <v>127</v>
      </c>
      <c r="F124" s="40">
        <v>180</v>
      </c>
      <c r="G124" s="40">
        <v>0</v>
      </c>
      <c r="H124" s="40">
        <v>0</v>
      </c>
      <c r="I124" s="40">
        <v>12</v>
      </c>
      <c r="J124" s="40">
        <v>48</v>
      </c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180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12</v>
      </c>
      <c r="J127" s="19">
        <f t="shared" si="60"/>
        <v>48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114</v>
      </c>
      <c r="F128" s="40">
        <v>80</v>
      </c>
      <c r="G128" s="40">
        <v>1</v>
      </c>
      <c r="H128" s="40">
        <v>4</v>
      </c>
      <c r="I128" s="40">
        <v>1</v>
      </c>
      <c r="J128" s="40">
        <v>44</v>
      </c>
      <c r="K128" s="53" t="s">
        <v>117</v>
      </c>
      <c r="L128" s="40"/>
    </row>
    <row r="129" spans="1:12" ht="14.4" x14ac:dyDescent="0.3">
      <c r="A129" s="14"/>
      <c r="B129" s="15"/>
      <c r="C129" s="11"/>
      <c r="D129" s="7" t="s">
        <v>26</v>
      </c>
      <c r="E129" s="39" t="s">
        <v>87</v>
      </c>
      <c r="F129" s="40">
        <v>280</v>
      </c>
      <c r="G129" s="40">
        <v>7</v>
      </c>
      <c r="H129" s="40">
        <v>5</v>
      </c>
      <c r="I129" s="40">
        <v>32</v>
      </c>
      <c r="J129" s="40">
        <v>196</v>
      </c>
      <c r="K129" s="41" t="s">
        <v>88</v>
      </c>
      <c r="L129" s="40"/>
    </row>
    <row r="130" spans="1:12" ht="14.4" x14ac:dyDescent="0.3">
      <c r="A130" s="14"/>
      <c r="B130" s="15"/>
      <c r="C130" s="11"/>
      <c r="D130" s="7" t="s">
        <v>27</v>
      </c>
      <c r="E130" s="39" t="s">
        <v>89</v>
      </c>
      <c r="F130" s="40">
        <v>100</v>
      </c>
      <c r="G130" s="40">
        <v>13</v>
      </c>
      <c r="H130" s="40">
        <v>5</v>
      </c>
      <c r="I130" s="40">
        <v>18</v>
      </c>
      <c r="J130" s="40">
        <v>171</v>
      </c>
      <c r="K130" s="41" t="s">
        <v>90</v>
      </c>
      <c r="L130" s="40"/>
    </row>
    <row r="131" spans="1:12" ht="14.4" x14ac:dyDescent="0.3">
      <c r="A131" s="14"/>
      <c r="B131" s="15"/>
      <c r="C131" s="11"/>
      <c r="D131" s="7" t="s">
        <v>28</v>
      </c>
      <c r="E131" s="39" t="s">
        <v>91</v>
      </c>
      <c r="F131" s="40">
        <v>150</v>
      </c>
      <c r="G131" s="40">
        <v>3</v>
      </c>
      <c r="H131" s="40">
        <v>4</v>
      </c>
      <c r="I131" s="40">
        <v>22</v>
      </c>
      <c r="J131" s="40">
        <v>135</v>
      </c>
      <c r="K131" s="41" t="s">
        <v>46</v>
      </c>
      <c r="L131" s="40"/>
    </row>
    <row r="132" spans="1:12" ht="14.4" x14ac:dyDescent="0.3">
      <c r="A132" s="14"/>
      <c r="B132" s="15"/>
      <c r="C132" s="11"/>
      <c r="D132" s="7" t="s">
        <v>29</v>
      </c>
      <c r="E132" s="39" t="s">
        <v>92</v>
      </c>
      <c r="F132" s="40">
        <v>200</v>
      </c>
      <c r="G132" s="40">
        <v>0</v>
      </c>
      <c r="H132" s="40">
        <v>0</v>
      </c>
      <c r="I132" s="40">
        <v>15</v>
      </c>
      <c r="J132" s="40">
        <v>63</v>
      </c>
      <c r="K132" s="41" t="s">
        <v>56</v>
      </c>
      <c r="L132" s="40"/>
    </row>
    <row r="133" spans="1:12" ht="14.4" x14ac:dyDescent="0.3">
      <c r="A133" s="14"/>
      <c r="B133" s="15"/>
      <c r="C133" s="11"/>
      <c r="D133" s="7" t="s">
        <v>30</v>
      </c>
      <c r="E133" s="39" t="s">
        <v>125</v>
      </c>
      <c r="F133" s="40">
        <v>60</v>
      </c>
      <c r="G133" s="40">
        <v>0</v>
      </c>
      <c r="H133" s="40">
        <v>0</v>
      </c>
      <c r="I133" s="40">
        <v>13</v>
      </c>
      <c r="J133" s="40">
        <v>58</v>
      </c>
      <c r="K133" s="41"/>
      <c r="L133" s="40"/>
    </row>
    <row r="134" spans="1:12" ht="14.4" x14ac:dyDescent="0.3">
      <c r="A134" s="14"/>
      <c r="B134" s="15"/>
      <c r="C134" s="11"/>
      <c r="D134" s="7" t="s">
        <v>31</v>
      </c>
      <c r="E134" s="39" t="s">
        <v>126</v>
      </c>
      <c r="F134" s="40">
        <v>40</v>
      </c>
      <c r="G134" s="40">
        <v>0</v>
      </c>
      <c r="H134" s="40">
        <v>0</v>
      </c>
      <c r="I134" s="40">
        <v>8</v>
      </c>
      <c r="J134" s="40">
        <v>34</v>
      </c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910</v>
      </c>
      <c r="G137" s="19">
        <f t="shared" ref="G137:J137" si="62">SUM(G128:G136)</f>
        <v>24</v>
      </c>
      <c r="H137" s="19">
        <f t="shared" si="62"/>
        <v>18</v>
      </c>
      <c r="I137" s="19">
        <f t="shared" si="62"/>
        <v>109</v>
      </c>
      <c r="J137" s="19">
        <f t="shared" si="62"/>
        <v>701</v>
      </c>
      <c r="K137" s="25"/>
      <c r="L137" s="19">
        <v>107.7</v>
      </c>
    </row>
    <row r="138" spans="1:12" ht="14.4" x14ac:dyDescent="0.25">
      <c r="A138" s="31">
        <f>A120</f>
        <v>2</v>
      </c>
      <c r="B138" s="31">
        <f>B120</f>
        <v>7</v>
      </c>
      <c r="C138" s="55" t="s">
        <v>4</v>
      </c>
      <c r="D138" s="56"/>
      <c r="E138" s="29"/>
      <c r="F138" s="30">
        <f>F127+F137</f>
        <v>1090</v>
      </c>
      <c r="G138" s="30">
        <f t="shared" ref="G138" si="63">G127+G137</f>
        <v>24</v>
      </c>
      <c r="H138" s="30">
        <f t="shared" ref="H138" si="64">H127+H137</f>
        <v>18</v>
      </c>
      <c r="I138" s="30">
        <f t="shared" ref="I138" si="65">I127+I137</f>
        <v>121</v>
      </c>
      <c r="J138" s="30">
        <f t="shared" ref="J138:L138" si="66">J127+J137</f>
        <v>749</v>
      </c>
      <c r="K138" s="30"/>
      <c r="L138" s="30">
        <f t="shared" si="66"/>
        <v>107.7</v>
      </c>
    </row>
    <row r="139" spans="1:12" ht="14.4" x14ac:dyDescent="0.3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3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73</v>
      </c>
      <c r="F147" s="40">
        <v>80</v>
      </c>
      <c r="G147" s="40">
        <v>0</v>
      </c>
      <c r="H147" s="40">
        <v>4</v>
      </c>
      <c r="I147" s="40">
        <v>2</v>
      </c>
      <c r="J147" s="40">
        <v>49</v>
      </c>
      <c r="K147" s="53" t="s">
        <v>117</v>
      </c>
      <c r="L147" s="40"/>
    </row>
    <row r="148" spans="1:12" ht="14.4" x14ac:dyDescent="0.3">
      <c r="A148" s="23"/>
      <c r="B148" s="15"/>
      <c r="C148" s="11"/>
      <c r="D148" s="7" t="s">
        <v>26</v>
      </c>
      <c r="E148" s="39" t="s">
        <v>93</v>
      </c>
      <c r="F148" s="40">
        <v>265</v>
      </c>
      <c r="G148" s="40">
        <v>5</v>
      </c>
      <c r="H148" s="40">
        <v>5</v>
      </c>
      <c r="I148" s="40">
        <v>16</v>
      </c>
      <c r="J148" s="40">
        <v>128</v>
      </c>
      <c r="K148" s="41" t="s">
        <v>94</v>
      </c>
      <c r="L148" s="40"/>
    </row>
    <row r="149" spans="1:12" ht="14.4" x14ac:dyDescent="0.3">
      <c r="A149" s="23"/>
      <c r="B149" s="15"/>
      <c r="C149" s="11"/>
      <c r="D149" s="7" t="s">
        <v>27</v>
      </c>
      <c r="E149" s="39" t="s">
        <v>51</v>
      </c>
      <c r="F149" s="40">
        <v>100</v>
      </c>
      <c r="G149" s="40">
        <v>11</v>
      </c>
      <c r="H149" s="40">
        <v>14</v>
      </c>
      <c r="I149" s="40">
        <v>5</v>
      </c>
      <c r="J149" s="40">
        <v>195</v>
      </c>
      <c r="K149" s="41" t="s">
        <v>52</v>
      </c>
      <c r="L149" s="40"/>
    </row>
    <row r="150" spans="1:12" ht="14.4" x14ac:dyDescent="0.3">
      <c r="A150" s="23"/>
      <c r="B150" s="15"/>
      <c r="C150" s="11"/>
      <c r="D150" s="7" t="s">
        <v>28</v>
      </c>
      <c r="E150" s="39" t="s">
        <v>69</v>
      </c>
      <c r="F150" s="40">
        <v>150</v>
      </c>
      <c r="G150" s="40">
        <v>4</v>
      </c>
      <c r="H150" s="40">
        <v>5</v>
      </c>
      <c r="I150" s="40">
        <v>24</v>
      </c>
      <c r="J150" s="40">
        <v>160</v>
      </c>
      <c r="K150" s="41" t="s">
        <v>70</v>
      </c>
      <c r="L150" s="40"/>
    </row>
    <row r="151" spans="1:12" ht="14.4" x14ac:dyDescent="0.3">
      <c r="A151" s="23"/>
      <c r="B151" s="15"/>
      <c r="C151" s="11"/>
      <c r="D151" s="7" t="s">
        <v>29</v>
      </c>
      <c r="E151" s="39" t="s">
        <v>47</v>
      </c>
      <c r="F151" s="40">
        <v>200</v>
      </c>
      <c r="G151" s="40">
        <v>0</v>
      </c>
      <c r="H151" s="40">
        <v>0</v>
      </c>
      <c r="I151" s="40">
        <v>22</v>
      </c>
      <c r="J151" s="40">
        <v>89</v>
      </c>
      <c r="K151" s="41" t="s">
        <v>48</v>
      </c>
      <c r="L151" s="40"/>
    </row>
    <row r="152" spans="1:12" ht="14.4" x14ac:dyDescent="0.3">
      <c r="A152" s="23"/>
      <c r="B152" s="15"/>
      <c r="C152" s="11"/>
      <c r="D152" s="7" t="s">
        <v>30</v>
      </c>
      <c r="E152" s="39" t="s">
        <v>125</v>
      </c>
      <c r="F152" s="40">
        <v>80</v>
      </c>
      <c r="G152" s="40">
        <v>0</v>
      </c>
      <c r="H152" s="40">
        <v>0</v>
      </c>
      <c r="I152" s="40">
        <v>18</v>
      </c>
      <c r="J152" s="40">
        <v>77</v>
      </c>
      <c r="K152" s="41"/>
      <c r="L152" s="40"/>
    </row>
    <row r="153" spans="1:12" ht="14.4" x14ac:dyDescent="0.3">
      <c r="A153" s="23"/>
      <c r="B153" s="15"/>
      <c r="C153" s="11"/>
      <c r="D153" s="7" t="s">
        <v>31</v>
      </c>
      <c r="E153" s="39" t="s">
        <v>126</v>
      </c>
      <c r="F153" s="40">
        <v>50</v>
      </c>
      <c r="G153" s="40">
        <v>0</v>
      </c>
      <c r="H153" s="40">
        <v>0</v>
      </c>
      <c r="I153" s="40">
        <v>11</v>
      </c>
      <c r="J153" s="40">
        <v>51</v>
      </c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925</v>
      </c>
      <c r="G156" s="19">
        <f t="shared" ref="G156:J156" si="69">SUM(G147:G155)</f>
        <v>20</v>
      </c>
      <c r="H156" s="19">
        <f t="shared" si="69"/>
        <v>28</v>
      </c>
      <c r="I156" s="19">
        <f t="shared" si="69"/>
        <v>98</v>
      </c>
      <c r="J156" s="19">
        <f t="shared" si="69"/>
        <v>749</v>
      </c>
      <c r="K156" s="25"/>
      <c r="L156" s="19">
        <v>107.7</v>
      </c>
    </row>
    <row r="157" spans="1:12" ht="14.4" x14ac:dyDescent="0.25">
      <c r="A157" s="27">
        <f>A139</f>
        <v>2</v>
      </c>
      <c r="B157" s="28">
        <f>B139</f>
        <v>8</v>
      </c>
      <c r="C157" s="55" t="s">
        <v>4</v>
      </c>
      <c r="D157" s="56"/>
      <c r="E157" s="29"/>
      <c r="F157" s="30">
        <f>F146+F156</f>
        <v>925</v>
      </c>
      <c r="G157" s="30">
        <f t="shared" ref="G157" si="70">G146+G156</f>
        <v>20</v>
      </c>
      <c r="H157" s="30">
        <f t="shared" ref="H157" si="71">H146+H156</f>
        <v>28</v>
      </c>
      <c r="I157" s="30">
        <f t="shared" ref="I157" si="72">I146+I156</f>
        <v>98</v>
      </c>
      <c r="J157" s="30">
        <f t="shared" ref="J157:L157" si="73">J146+J156</f>
        <v>749</v>
      </c>
      <c r="K157" s="30"/>
      <c r="L157" s="30">
        <f t="shared" si="73"/>
        <v>107.7</v>
      </c>
    </row>
    <row r="158" spans="1:12" ht="14.4" x14ac:dyDescent="0.3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115</v>
      </c>
      <c r="F166" s="40">
        <v>100</v>
      </c>
      <c r="G166" s="40">
        <v>1</v>
      </c>
      <c r="H166" s="40">
        <v>5</v>
      </c>
      <c r="I166" s="40">
        <v>10</v>
      </c>
      <c r="J166" s="40">
        <v>90</v>
      </c>
      <c r="K166" s="54" t="s">
        <v>119</v>
      </c>
      <c r="L166" s="40"/>
    </row>
    <row r="167" spans="1:12" ht="14.4" x14ac:dyDescent="0.3">
      <c r="A167" s="23"/>
      <c r="B167" s="15"/>
      <c r="C167" s="11"/>
      <c r="D167" s="7" t="s">
        <v>26</v>
      </c>
      <c r="E167" s="39" t="s">
        <v>95</v>
      </c>
      <c r="F167" s="40">
        <v>350</v>
      </c>
      <c r="G167" s="40">
        <v>13</v>
      </c>
      <c r="H167" s="40">
        <v>7</v>
      </c>
      <c r="I167" s="40">
        <v>21</v>
      </c>
      <c r="J167" s="40">
        <v>199</v>
      </c>
      <c r="K167" s="41" t="s">
        <v>96</v>
      </c>
      <c r="L167" s="40"/>
    </row>
    <row r="168" spans="1:12" ht="14.4" x14ac:dyDescent="0.3">
      <c r="A168" s="23"/>
      <c r="B168" s="15"/>
      <c r="C168" s="11"/>
      <c r="D168" s="7" t="s">
        <v>27</v>
      </c>
      <c r="E168" s="39" t="s">
        <v>97</v>
      </c>
      <c r="F168" s="40">
        <v>200</v>
      </c>
      <c r="G168" s="40">
        <v>17</v>
      </c>
      <c r="H168" s="40">
        <v>11</v>
      </c>
      <c r="I168" s="40">
        <v>16</v>
      </c>
      <c r="J168" s="40">
        <v>238</v>
      </c>
      <c r="K168" s="41" t="s">
        <v>98</v>
      </c>
      <c r="L168" s="40"/>
    </row>
    <row r="169" spans="1:12" ht="14.4" x14ac:dyDescent="0.3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29</v>
      </c>
      <c r="E170" s="39" t="s">
        <v>71</v>
      </c>
      <c r="F170" s="40">
        <v>200</v>
      </c>
      <c r="G170" s="40">
        <v>0</v>
      </c>
      <c r="H170" s="40">
        <v>0</v>
      </c>
      <c r="I170" s="40">
        <v>17</v>
      </c>
      <c r="J170" s="40">
        <v>68</v>
      </c>
      <c r="K170" s="41" t="s">
        <v>72</v>
      </c>
      <c r="L170" s="40"/>
    </row>
    <row r="171" spans="1:12" ht="14.4" x14ac:dyDescent="0.3">
      <c r="A171" s="23"/>
      <c r="B171" s="15"/>
      <c r="C171" s="11"/>
      <c r="D171" s="7" t="s">
        <v>30</v>
      </c>
      <c r="E171" s="39" t="s">
        <v>125</v>
      </c>
      <c r="F171" s="40">
        <v>60</v>
      </c>
      <c r="G171" s="40">
        <v>0</v>
      </c>
      <c r="H171" s="40">
        <v>0</v>
      </c>
      <c r="I171" s="40">
        <v>18</v>
      </c>
      <c r="J171" s="40">
        <v>77</v>
      </c>
      <c r="K171" s="41"/>
      <c r="L171" s="40"/>
    </row>
    <row r="172" spans="1:12" ht="14.4" x14ac:dyDescent="0.3">
      <c r="A172" s="23"/>
      <c r="B172" s="15"/>
      <c r="C172" s="11"/>
      <c r="D172" s="7" t="s">
        <v>31</v>
      </c>
      <c r="E172" s="39" t="s">
        <v>126</v>
      </c>
      <c r="F172" s="40">
        <v>60</v>
      </c>
      <c r="G172" s="40">
        <v>0</v>
      </c>
      <c r="H172" s="40">
        <v>0</v>
      </c>
      <c r="I172" s="40">
        <v>11</v>
      </c>
      <c r="J172" s="40">
        <v>51</v>
      </c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970</v>
      </c>
      <c r="G175" s="19">
        <f t="shared" ref="G175:J175" si="76">SUM(G166:G174)</f>
        <v>31</v>
      </c>
      <c r="H175" s="19">
        <f t="shared" si="76"/>
        <v>23</v>
      </c>
      <c r="I175" s="19">
        <f t="shared" si="76"/>
        <v>93</v>
      </c>
      <c r="J175" s="19">
        <f t="shared" si="76"/>
        <v>723</v>
      </c>
      <c r="K175" s="25"/>
      <c r="L175" s="19">
        <v>107.7</v>
      </c>
    </row>
    <row r="176" spans="1:12" ht="14.4" x14ac:dyDescent="0.25">
      <c r="A176" s="27">
        <f>A158</f>
        <v>2</v>
      </c>
      <c r="B176" s="28">
        <f>B158</f>
        <v>9</v>
      </c>
      <c r="C176" s="55" t="s">
        <v>4</v>
      </c>
      <c r="D176" s="56"/>
      <c r="E176" s="29"/>
      <c r="F176" s="30">
        <f>F165+F175</f>
        <v>970</v>
      </c>
      <c r="G176" s="30">
        <f t="shared" ref="G176" si="77">G165+G175</f>
        <v>31</v>
      </c>
      <c r="H176" s="30">
        <f t="shared" ref="H176" si="78">H165+H175</f>
        <v>23</v>
      </c>
      <c r="I176" s="30">
        <f t="shared" ref="I176" si="79">I165+I175</f>
        <v>93</v>
      </c>
      <c r="J176" s="30">
        <f t="shared" ref="J176:L176" si="80">J165+J175</f>
        <v>723</v>
      </c>
      <c r="K176" s="30"/>
      <c r="L176" s="30">
        <f t="shared" si="80"/>
        <v>107.7</v>
      </c>
    </row>
    <row r="177" spans="1:12" ht="14.4" x14ac:dyDescent="0.3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 x14ac:dyDescent="0.3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 t="s">
        <v>23</v>
      </c>
      <c r="E181" s="39" t="s">
        <v>127</v>
      </c>
      <c r="F181" s="40">
        <v>138</v>
      </c>
      <c r="G181" s="40">
        <v>0</v>
      </c>
      <c r="H181" s="40">
        <v>0</v>
      </c>
      <c r="I181" s="40">
        <v>12</v>
      </c>
      <c r="J181" s="40">
        <v>48</v>
      </c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138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12</v>
      </c>
      <c r="J184" s="19">
        <f t="shared" si="81"/>
        <v>48</v>
      </c>
      <c r="K184" s="25"/>
      <c r="L184" s="19">
        <f t="shared" ref="L184" si="82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99</v>
      </c>
      <c r="F185" s="40">
        <v>80</v>
      </c>
      <c r="G185" s="40">
        <v>1</v>
      </c>
      <c r="H185" s="40">
        <v>4</v>
      </c>
      <c r="I185" s="40">
        <v>3</v>
      </c>
      <c r="J185" s="40">
        <v>54</v>
      </c>
      <c r="K185" s="41" t="s">
        <v>100</v>
      </c>
      <c r="L185" s="40"/>
    </row>
    <row r="186" spans="1:12" ht="14.4" x14ac:dyDescent="0.3">
      <c r="A186" s="23"/>
      <c r="B186" s="15"/>
      <c r="C186" s="11"/>
      <c r="D186" s="7" t="s">
        <v>26</v>
      </c>
      <c r="E186" s="39" t="s">
        <v>101</v>
      </c>
      <c r="F186" s="40">
        <v>270</v>
      </c>
      <c r="G186" s="40">
        <v>5</v>
      </c>
      <c r="H186" s="40">
        <v>5</v>
      </c>
      <c r="I186" s="40">
        <v>11</v>
      </c>
      <c r="J186" s="40">
        <v>108</v>
      </c>
      <c r="K186" s="41" t="s">
        <v>102</v>
      </c>
      <c r="L186" s="40"/>
    </row>
    <row r="187" spans="1:12" ht="14.4" x14ac:dyDescent="0.3">
      <c r="A187" s="23"/>
      <c r="B187" s="15"/>
      <c r="C187" s="11"/>
      <c r="D187" s="7" t="s">
        <v>27</v>
      </c>
      <c r="E187" s="39" t="s">
        <v>103</v>
      </c>
      <c r="F187" s="40">
        <v>100</v>
      </c>
      <c r="G187" s="40">
        <v>6</v>
      </c>
      <c r="H187" s="40">
        <v>12</v>
      </c>
      <c r="I187" s="40">
        <v>7</v>
      </c>
      <c r="J187" s="40">
        <v>159</v>
      </c>
      <c r="K187" s="41" t="s">
        <v>104</v>
      </c>
      <c r="L187" s="40"/>
    </row>
    <row r="188" spans="1:12" ht="14.4" x14ac:dyDescent="0.3">
      <c r="A188" s="23"/>
      <c r="B188" s="15"/>
      <c r="C188" s="11"/>
      <c r="D188" s="7" t="s">
        <v>28</v>
      </c>
      <c r="E188" s="39" t="s">
        <v>53</v>
      </c>
      <c r="F188" s="40">
        <v>150</v>
      </c>
      <c r="G188" s="40">
        <v>3</v>
      </c>
      <c r="H188" s="40">
        <v>3</v>
      </c>
      <c r="I188" s="40">
        <v>37</v>
      </c>
      <c r="J188" s="40">
        <v>189</v>
      </c>
      <c r="K188" s="41" t="s">
        <v>105</v>
      </c>
      <c r="L188" s="40"/>
    </row>
    <row r="189" spans="1:12" ht="14.4" x14ac:dyDescent="0.3">
      <c r="A189" s="23"/>
      <c r="B189" s="15"/>
      <c r="C189" s="11"/>
      <c r="D189" s="7" t="s">
        <v>29</v>
      </c>
      <c r="E189" s="39" t="s">
        <v>47</v>
      </c>
      <c r="F189" s="40">
        <v>200</v>
      </c>
      <c r="G189" s="40">
        <v>0</v>
      </c>
      <c r="H189" s="40">
        <v>0</v>
      </c>
      <c r="I189" s="40">
        <v>22</v>
      </c>
      <c r="J189" s="40">
        <v>89</v>
      </c>
      <c r="K189" s="41" t="s">
        <v>48</v>
      </c>
      <c r="L189" s="40"/>
    </row>
    <row r="190" spans="1:12" ht="14.4" x14ac:dyDescent="0.3">
      <c r="A190" s="23"/>
      <c r="B190" s="15"/>
      <c r="C190" s="11"/>
      <c r="D190" s="7" t="s">
        <v>30</v>
      </c>
      <c r="E190" s="39" t="s">
        <v>125</v>
      </c>
      <c r="F190" s="40">
        <v>50</v>
      </c>
      <c r="G190" s="40">
        <v>0</v>
      </c>
      <c r="H190" s="40">
        <v>0</v>
      </c>
      <c r="I190" s="40">
        <v>18</v>
      </c>
      <c r="J190" s="40">
        <v>77</v>
      </c>
      <c r="K190" s="41"/>
      <c r="L190" s="40"/>
    </row>
    <row r="191" spans="1:12" ht="14.4" x14ac:dyDescent="0.3">
      <c r="A191" s="23"/>
      <c r="B191" s="15"/>
      <c r="C191" s="11"/>
      <c r="D191" s="7" t="s">
        <v>31</v>
      </c>
      <c r="E191" s="39" t="s">
        <v>126</v>
      </c>
      <c r="F191" s="40">
        <v>50</v>
      </c>
      <c r="G191" s="40">
        <v>0</v>
      </c>
      <c r="H191" s="40">
        <v>0</v>
      </c>
      <c r="I191" s="40">
        <v>11</v>
      </c>
      <c r="J191" s="40">
        <v>51</v>
      </c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900</v>
      </c>
      <c r="G194" s="19">
        <f t="shared" ref="G194:J194" si="83">SUM(G185:G193)</f>
        <v>15</v>
      </c>
      <c r="H194" s="19">
        <f t="shared" si="83"/>
        <v>24</v>
      </c>
      <c r="I194" s="19">
        <f t="shared" si="83"/>
        <v>109</v>
      </c>
      <c r="J194" s="19">
        <f t="shared" si="83"/>
        <v>727</v>
      </c>
      <c r="K194" s="25"/>
      <c r="L194" s="19">
        <v>107.7</v>
      </c>
    </row>
    <row r="195" spans="1:12" ht="15" thickBot="1" x14ac:dyDescent="0.3">
      <c r="A195" s="27">
        <f>A177</f>
        <v>2</v>
      </c>
      <c r="B195" s="28">
        <f>B177</f>
        <v>10</v>
      </c>
      <c r="C195" s="55" t="s">
        <v>4</v>
      </c>
      <c r="D195" s="56"/>
      <c r="E195" s="29"/>
      <c r="F195" s="30">
        <f>F184+F194</f>
        <v>1038</v>
      </c>
      <c r="G195" s="30">
        <f t="shared" ref="G195" si="84">G184+G194</f>
        <v>15</v>
      </c>
      <c r="H195" s="30">
        <f t="shared" ref="H195" si="85">H184+H194</f>
        <v>24</v>
      </c>
      <c r="I195" s="30">
        <f t="shared" ref="I195" si="86">I184+I194</f>
        <v>121</v>
      </c>
      <c r="J195" s="30">
        <f t="shared" ref="J195:L195" si="87">J184+J194</f>
        <v>775</v>
      </c>
      <c r="K195" s="30"/>
      <c r="L195" s="30">
        <f t="shared" si="87"/>
        <v>107.7</v>
      </c>
    </row>
    <row r="196" spans="1:12" ht="14.4" x14ac:dyDescent="0.3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4.4" x14ac:dyDescent="0.3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 x14ac:dyDescent="0.3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4.4" x14ac:dyDescent="0.3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4.4" x14ac:dyDescent="0.3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4.4" x14ac:dyDescent="0.3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4.4" x14ac:dyDescent="0.3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4.4" x14ac:dyDescent="0.3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8">SUM(G196:G202)</f>
        <v>0</v>
      </c>
      <c r="H203" s="19">
        <f t="shared" si="88"/>
        <v>0</v>
      </c>
      <c r="I203" s="19">
        <f t="shared" si="88"/>
        <v>0</v>
      </c>
      <c r="J203" s="19">
        <f t="shared" si="88"/>
        <v>0</v>
      </c>
      <c r="K203" s="25"/>
      <c r="L203" s="19">
        <f t="shared" ref="L203" si="89">SUM(L196:L202)</f>
        <v>0</v>
      </c>
    </row>
    <row r="204" spans="1:12" ht="14.4" x14ac:dyDescent="0.3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116</v>
      </c>
      <c r="F204" s="40">
        <v>80</v>
      </c>
      <c r="G204" s="40">
        <v>2</v>
      </c>
      <c r="H204" s="40">
        <v>4</v>
      </c>
      <c r="I204" s="40">
        <v>7</v>
      </c>
      <c r="J204" s="40">
        <v>71</v>
      </c>
      <c r="K204" s="54" t="s">
        <v>119</v>
      </c>
      <c r="L204" s="40"/>
    </row>
    <row r="205" spans="1:12" ht="14.4" x14ac:dyDescent="0.3">
      <c r="A205" s="23"/>
      <c r="B205" s="15"/>
      <c r="C205" s="11"/>
      <c r="D205" s="7" t="s">
        <v>26</v>
      </c>
      <c r="E205" s="39" t="s">
        <v>106</v>
      </c>
      <c r="F205" s="40">
        <v>270</v>
      </c>
      <c r="G205" s="40">
        <v>4</v>
      </c>
      <c r="H205" s="40">
        <v>6</v>
      </c>
      <c r="I205" s="40">
        <v>10</v>
      </c>
      <c r="J205" s="40">
        <v>113</v>
      </c>
      <c r="K205" s="41" t="s">
        <v>107</v>
      </c>
      <c r="L205" s="40"/>
    </row>
    <row r="206" spans="1:12" ht="14.4" x14ac:dyDescent="0.3">
      <c r="A206" s="23"/>
      <c r="B206" s="15"/>
      <c r="C206" s="11"/>
      <c r="D206" s="7" t="s">
        <v>27</v>
      </c>
      <c r="E206" s="39" t="s">
        <v>108</v>
      </c>
      <c r="F206" s="40">
        <v>240</v>
      </c>
      <c r="G206" s="40">
        <v>13</v>
      </c>
      <c r="H206" s="40">
        <v>13</v>
      </c>
      <c r="I206" s="40">
        <v>42</v>
      </c>
      <c r="J206" s="40">
        <v>335</v>
      </c>
      <c r="K206" s="41" t="s">
        <v>109</v>
      </c>
      <c r="L206" s="40"/>
    </row>
    <row r="207" spans="1:12" ht="14.4" x14ac:dyDescent="0.3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4.4" x14ac:dyDescent="0.3">
      <c r="A208" s="23"/>
      <c r="B208" s="15"/>
      <c r="C208" s="11"/>
      <c r="D208" s="7" t="s">
        <v>29</v>
      </c>
      <c r="E208" s="39" t="s">
        <v>92</v>
      </c>
      <c r="F208" s="40">
        <v>200</v>
      </c>
      <c r="G208" s="40">
        <v>0</v>
      </c>
      <c r="H208" s="40">
        <v>0</v>
      </c>
      <c r="I208" s="40">
        <v>15</v>
      </c>
      <c r="J208" s="40">
        <v>63</v>
      </c>
      <c r="K208" s="41" t="s">
        <v>56</v>
      </c>
      <c r="L208" s="40"/>
    </row>
    <row r="209" spans="1:12" ht="14.4" x14ac:dyDescent="0.3">
      <c r="A209" s="23"/>
      <c r="B209" s="15"/>
      <c r="C209" s="11"/>
      <c r="D209" s="7" t="s">
        <v>30</v>
      </c>
      <c r="E209" s="39" t="s">
        <v>125</v>
      </c>
      <c r="F209" s="40">
        <v>30</v>
      </c>
      <c r="G209" s="40">
        <v>1</v>
      </c>
      <c r="H209" s="40">
        <v>0</v>
      </c>
      <c r="I209" s="40">
        <v>26</v>
      </c>
      <c r="J209" s="40">
        <v>116</v>
      </c>
      <c r="K209" s="41"/>
      <c r="L209" s="40"/>
    </row>
    <row r="210" spans="1:12" ht="14.4" x14ac:dyDescent="0.3">
      <c r="A210" s="23"/>
      <c r="B210" s="15"/>
      <c r="C210" s="11"/>
      <c r="D210" s="7" t="s">
        <v>31</v>
      </c>
      <c r="E210" s="39" t="s">
        <v>126</v>
      </c>
      <c r="F210" s="40">
        <v>30</v>
      </c>
      <c r="G210" s="40">
        <v>0</v>
      </c>
      <c r="H210" s="40">
        <v>0</v>
      </c>
      <c r="I210" s="40">
        <v>7</v>
      </c>
      <c r="J210" s="40">
        <v>34</v>
      </c>
      <c r="K210" s="41"/>
      <c r="L210" s="40"/>
    </row>
    <row r="211" spans="1:12" ht="14.4" x14ac:dyDescent="0.3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4.4" x14ac:dyDescent="0.3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850</v>
      </c>
      <c r="G213" s="19">
        <f t="shared" ref="G213:J213" si="90">SUM(G204:G212)</f>
        <v>20</v>
      </c>
      <c r="H213" s="19">
        <f t="shared" si="90"/>
        <v>23</v>
      </c>
      <c r="I213" s="19">
        <f t="shared" si="90"/>
        <v>107</v>
      </c>
      <c r="J213" s="19">
        <f t="shared" si="90"/>
        <v>732</v>
      </c>
      <c r="K213" s="25"/>
      <c r="L213" s="19">
        <v>107.7</v>
      </c>
    </row>
    <row r="214" spans="1:12" ht="15" thickBot="1" x14ac:dyDescent="0.3">
      <c r="A214" s="27">
        <f>A196</f>
        <v>2</v>
      </c>
      <c r="B214" s="28">
        <f>B196</f>
        <v>11</v>
      </c>
      <c r="C214" s="55" t="s">
        <v>4</v>
      </c>
      <c r="D214" s="56"/>
      <c r="E214" s="29"/>
      <c r="F214" s="30">
        <f>F203+F213</f>
        <v>850</v>
      </c>
      <c r="G214" s="30">
        <f t="shared" ref="G214:J214" si="91">G203+G213</f>
        <v>20</v>
      </c>
      <c r="H214" s="30">
        <f t="shared" si="91"/>
        <v>23</v>
      </c>
      <c r="I214" s="30">
        <f t="shared" si="91"/>
        <v>107</v>
      </c>
      <c r="J214" s="30">
        <f t="shared" si="91"/>
        <v>732</v>
      </c>
      <c r="K214" s="30"/>
      <c r="L214" s="30">
        <f t="shared" ref="L214" si="92">L203+L213</f>
        <v>107.7</v>
      </c>
    </row>
    <row r="215" spans="1:12" ht="14.4" x14ac:dyDescent="0.3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4.4" x14ac:dyDescent="0.3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4.4" x14ac:dyDescent="0.3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4.4" x14ac:dyDescent="0.3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4.4" x14ac:dyDescent="0.3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3">SUM(G215:G221)</f>
        <v>0</v>
      </c>
      <c r="H222" s="19">
        <f t="shared" si="93"/>
        <v>0</v>
      </c>
      <c r="I222" s="19">
        <f t="shared" si="93"/>
        <v>0</v>
      </c>
      <c r="J222" s="19">
        <f t="shared" si="93"/>
        <v>0</v>
      </c>
      <c r="K222" s="25"/>
      <c r="L222" s="19">
        <f t="shared" ref="L222" si="94">SUM(L215:L221)</f>
        <v>0</v>
      </c>
    </row>
    <row r="223" spans="1:12" ht="14.4" x14ac:dyDescent="0.3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129</v>
      </c>
      <c r="F223" s="40">
        <v>80</v>
      </c>
      <c r="G223" s="40">
        <v>0</v>
      </c>
      <c r="H223" s="40">
        <v>4</v>
      </c>
      <c r="I223" s="40">
        <v>1</v>
      </c>
      <c r="J223" s="40">
        <v>44</v>
      </c>
      <c r="K223" s="41" t="s">
        <v>110</v>
      </c>
      <c r="L223" s="40"/>
    </row>
    <row r="224" spans="1:12" ht="14.4" x14ac:dyDescent="0.3">
      <c r="A224" s="14"/>
      <c r="B224" s="15"/>
      <c r="C224" s="11"/>
      <c r="D224" s="7" t="s">
        <v>26</v>
      </c>
      <c r="E224" s="39" t="s">
        <v>111</v>
      </c>
      <c r="F224" s="40">
        <v>260</v>
      </c>
      <c r="G224" s="40">
        <v>4</v>
      </c>
      <c r="H224" s="40">
        <v>5</v>
      </c>
      <c r="I224" s="40">
        <v>15</v>
      </c>
      <c r="J224" s="40">
        <v>123</v>
      </c>
      <c r="K224" s="41" t="s">
        <v>112</v>
      </c>
      <c r="L224" s="40"/>
    </row>
    <row r="225" spans="1:12" ht="14.4" x14ac:dyDescent="0.3">
      <c r="A225" s="14"/>
      <c r="B225" s="15"/>
      <c r="C225" s="11"/>
      <c r="D225" s="7" t="s">
        <v>27</v>
      </c>
      <c r="E225" s="39" t="s">
        <v>113</v>
      </c>
      <c r="F225" s="40">
        <v>90</v>
      </c>
      <c r="G225" s="40">
        <v>11</v>
      </c>
      <c r="H225" s="40">
        <v>11</v>
      </c>
      <c r="I225" s="40">
        <v>14</v>
      </c>
      <c r="J225" s="40">
        <v>203</v>
      </c>
      <c r="K225" s="41" t="s">
        <v>83</v>
      </c>
      <c r="L225" s="40"/>
    </row>
    <row r="226" spans="1:12" ht="14.4" x14ac:dyDescent="0.3">
      <c r="A226" s="14"/>
      <c r="B226" s="15"/>
      <c r="C226" s="11"/>
      <c r="D226" s="7" t="s">
        <v>28</v>
      </c>
      <c r="E226" s="39" t="s">
        <v>69</v>
      </c>
      <c r="F226" s="40">
        <v>150</v>
      </c>
      <c r="G226" s="40">
        <v>4</v>
      </c>
      <c r="H226" s="40">
        <v>5</v>
      </c>
      <c r="I226" s="40">
        <v>24</v>
      </c>
      <c r="J226" s="40">
        <v>160</v>
      </c>
      <c r="K226" s="41" t="s">
        <v>70</v>
      </c>
      <c r="L226" s="40"/>
    </row>
    <row r="227" spans="1:12" ht="14.4" x14ac:dyDescent="0.3">
      <c r="A227" s="14"/>
      <c r="B227" s="15"/>
      <c r="C227" s="11"/>
      <c r="D227" s="7" t="s">
        <v>29</v>
      </c>
      <c r="E227" s="39" t="s">
        <v>47</v>
      </c>
      <c r="F227" s="40">
        <v>200</v>
      </c>
      <c r="G227" s="40">
        <v>0</v>
      </c>
      <c r="H227" s="40">
        <v>0</v>
      </c>
      <c r="I227" s="40">
        <v>34</v>
      </c>
      <c r="J227" s="40">
        <v>138</v>
      </c>
      <c r="K227" s="41" t="s">
        <v>48</v>
      </c>
      <c r="L227" s="40"/>
    </row>
    <row r="228" spans="1:12" ht="14.4" x14ac:dyDescent="0.3">
      <c r="A228" s="14"/>
      <c r="B228" s="15"/>
      <c r="C228" s="11"/>
      <c r="D228" s="7" t="s">
        <v>30</v>
      </c>
      <c r="E228" s="39" t="s">
        <v>125</v>
      </c>
      <c r="F228" s="40">
        <v>70</v>
      </c>
      <c r="G228" s="40">
        <v>0</v>
      </c>
      <c r="H228" s="40">
        <v>0</v>
      </c>
      <c r="I228" s="40">
        <v>18</v>
      </c>
      <c r="J228" s="40">
        <v>77</v>
      </c>
      <c r="K228" s="41"/>
      <c r="L228" s="40"/>
    </row>
    <row r="229" spans="1:12" ht="14.4" x14ac:dyDescent="0.3">
      <c r="A229" s="14"/>
      <c r="B229" s="15"/>
      <c r="C229" s="11"/>
      <c r="D229" s="7" t="s">
        <v>31</v>
      </c>
      <c r="E229" s="39" t="s">
        <v>126</v>
      </c>
      <c r="F229" s="40">
        <v>70</v>
      </c>
      <c r="G229" s="40">
        <v>0</v>
      </c>
      <c r="H229" s="40">
        <v>0</v>
      </c>
      <c r="I229" s="40">
        <v>11</v>
      </c>
      <c r="J229" s="40">
        <v>51</v>
      </c>
      <c r="K229" s="41"/>
      <c r="L229" s="40"/>
    </row>
    <row r="230" spans="1:12" ht="14.4" x14ac:dyDescent="0.3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16"/>
      <c r="B232" s="17"/>
      <c r="C232" s="8"/>
      <c r="D232" s="18" t="s">
        <v>32</v>
      </c>
      <c r="E232" s="9"/>
      <c r="F232" s="19">
        <f>SUM(F223:F231)</f>
        <v>920</v>
      </c>
      <c r="G232" s="19">
        <f t="shared" ref="G232:J232" si="95">SUM(G223:G231)</f>
        <v>19</v>
      </c>
      <c r="H232" s="19">
        <f t="shared" si="95"/>
        <v>25</v>
      </c>
      <c r="I232" s="19">
        <f t="shared" si="95"/>
        <v>117</v>
      </c>
      <c r="J232" s="19">
        <f t="shared" si="95"/>
        <v>796</v>
      </c>
      <c r="K232" s="25"/>
      <c r="L232" s="19">
        <v>107.7</v>
      </c>
    </row>
    <row r="233" spans="1:12" ht="14.4" x14ac:dyDescent="0.25">
      <c r="A233" s="48">
        <f>A215</f>
        <v>2</v>
      </c>
      <c r="B233" s="48">
        <f>B215</f>
        <v>12</v>
      </c>
      <c r="C233" s="57" t="s">
        <v>4</v>
      </c>
      <c r="D233" s="58"/>
      <c r="E233" s="49"/>
      <c r="F233" s="50">
        <f>F222+F232</f>
        <v>920</v>
      </c>
      <c r="G233" s="50">
        <f>G222+G232</f>
        <v>19</v>
      </c>
      <c r="H233" s="50">
        <f t="shared" ref="H233:J233" si="96">H222+H232</f>
        <v>25</v>
      </c>
      <c r="I233" s="50">
        <f t="shared" si="96"/>
        <v>117</v>
      </c>
      <c r="J233" s="50">
        <f t="shared" si="96"/>
        <v>796</v>
      </c>
      <c r="K233" s="50"/>
      <c r="L233" s="50">
        <f t="shared" ref="L233" si="97">L222+L232</f>
        <v>107.7</v>
      </c>
    </row>
    <row r="234" spans="1:12" x14ac:dyDescent="0.25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976.3</v>
      </c>
      <c r="G234" s="51">
        <f t="shared" ref="G234:J234" si="98">(G62+G81+G100+G119+G138+G157+G176+G195+G214+G233)/(IF(G62=0,0,1)+IF(G81=0,0,1)+IF(G100=0,0,1)+IF(G119=0,0,1)+IF(G138=0,0,1)+IF(G157=0,0,1)+IF(G176=0,0,1)+IF(G195=0,0,1)+IF(G214=0,0,1)+IF(G233=0,0,1))</f>
        <v>20.6</v>
      </c>
      <c r="H234" s="51">
        <f t="shared" si="98"/>
        <v>24.6</v>
      </c>
      <c r="I234" s="51">
        <f t="shared" si="98"/>
        <v>108.8</v>
      </c>
      <c r="J234" s="51">
        <f t="shared" si="98"/>
        <v>765.6</v>
      </c>
      <c r="K234" s="51"/>
      <c r="L234" s="51">
        <f t="shared" ref="L234" si="99"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2023-10-16T05:41:39Z</cp:lastPrinted>
  <dcterms:created xsi:type="dcterms:W3CDTF">2022-05-16T14:23:56Z</dcterms:created>
  <dcterms:modified xsi:type="dcterms:W3CDTF">2025-01-11T08:32:00Z</dcterms:modified>
</cp:coreProperties>
</file>